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17" i="1" l="1"/>
  <c r="D417" i="1"/>
  <c r="C417" i="1"/>
  <c r="B417" i="1"/>
  <c r="E416" i="1"/>
  <c r="D416" i="1"/>
  <c r="C416" i="1"/>
  <c r="B416" i="1"/>
  <c r="E415" i="1"/>
  <c r="D415" i="1"/>
  <c r="C415" i="1"/>
  <c r="B415" i="1"/>
  <c r="E413" i="1"/>
  <c r="D413" i="1"/>
  <c r="C413" i="1"/>
  <c r="B413" i="1"/>
  <c r="E412" i="1"/>
  <c r="D412" i="1"/>
  <c r="C412" i="1"/>
  <c r="B412" i="1"/>
  <c r="K410" i="1"/>
  <c r="J410" i="1"/>
  <c r="I410" i="1"/>
  <c r="H410" i="1"/>
  <c r="E410" i="1"/>
  <c r="D410" i="1"/>
  <c r="C410" i="1"/>
  <c r="B410" i="1"/>
  <c r="K409" i="1"/>
  <c r="J409" i="1"/>
  <c r="I409" i="1"/>
  <c r="H409" i="1"/>
  <c r="E409" i="1"/>
  <c r="D409" i="1"/>
  <c r="C409" i="1"/>
  <c r="B409" i="1"/>
  <c r="K408" i="1"/>
  <c r="J408" i="1"/>
  <c r="I408" i="1"/>
  <c r="H408" i="1"/>
  <c r="E408" i="1"/>
  <c r="D408" i="1"/>
  <c r="C408" i="1"/>
  <c r="B408" i="1"/>
  <c r="K407" i="1"/>
  <c r="J407" i="1"/>
  <c r="I407" i="1"/>
  <c r="H407" i="1"/>
  <c r="E407" i="1"/>
  <c r="D407" i="1"/>
  <c r="C407" i="1"/>
  <c r="B407" i="1"/>
  <c r="E406" i="1"/>
  <c r="D406" i="1"/>
  <c r="C406" i="1"/>
  <c r="B406" i="1"/>
  <c r="K405" i="1"/>
  <c r="J405" i="1"/>
  <c r="I405" i="1"/>
  <c r="H405" i="1"/>
  <c r="K404" i="1"/>
  <c r="J404" i="1"/>
  <c r="I404" i="1"/>
  <c r="H404" i="1"/>
  <c r="E404" i="1"/>
  <c r="D404" i="1"/>
  <c r="C404" i="1"/>
  <c r="B404" i="1"/>
  <c r="K403" i="1"/>
  <c r="J403" i="1"/>
  <c r="I403" i="1"/>
  <c r="H403" i="1"/>
  <c r="E403" i="1"/>
  <c r="D403" i="1"/>
  <c r="C403" i="1"/>
  <c r="B403" i="1"/>
  <c r="K402" i="1"/>
  <c r="J402" i="1"/>
  <c r="I402" i="1"/>
  <c r="H402" i="1"/>
  <c r="E402" i="1"/>
  <c r="D402" i="1"/>
  <c r="C402" i="1"/>
  <c r="B402" i="1"/>
  <c r="K401" i="1"/>
  <c r="J401" i="1"/>
  <c r="I401" i="1"/>
  <c r="H401" i="1"/>
  <c r="E401" i="1"/>
  <c r="D401" i="1"/>
  <c r="C401" i="1"/>
  <c r="B401" i="1"/>
  <c r="K400" i="1"/>
  <c r="J400" i="1"/>
  <c r="I400" i="1"/>
  <c r="H400" i="1"/>
  <c r="E400" i="1"/>
  <c r="D400" i="1"/>
  <c r="C400" i="1"/>
  <c r="B400" i="1"/>
  <c r="K399" i="1"/>
  <c r="J399" i="1"/>
  <c r="I399" i="1"/>
  <c r="H399" i="1"/>
  <c r="E399" i="1"/>
  <c r="D399" i="1"/>
  <c r="C399" i="1"/>
  <c r="B399" i="1"/>
  <c r="K398" i="1"/>
  <c r="J398" i="1"/>
  <c r="I398" i="1"/>
  <c r="H398" i="1"/>
  <c r="E398" i="1"/>
  <c r="D398" i="1"/>
  <c r="C398" i="1"/>
  <c r="B398" i="1"/>
  <c r="K397" i="1"/>
  <c r="J397" i="1"/>
  <c r="I397" i="1"/>
  <c r="H397" i="1"/>
  <c r="E397" i="1"/>
  <c r="D397" i="1"/>
  <c r="C397" i="1"/>
  <c r="B397" i="1"/>
  <c r="K396" i="1"/>
  <c r="J396" i="1"/>
  <c r="I396" i="1"/>
  <c r="H396" i="1"/>
  <c r="E396" i="1"/>
  <c r="D396" i="1"/>
  <c r="C396" i="1"/>
  <c r="B396" i="1"/>
  <c r="K395" i="1"/>
  <c r="J395" i="1"/>
  <c r="I395" i="1"/>
  <c r="H395" i="1"/>
  <c r="E395" i="1"/>
  <c r="D395" i="1"/>
  <c r="C395" i="1"/>
  <c r="B395" i="1"/>
  <c r="K394" i="1"/>
  <c r="J394" i="1"/>
  <c r="I394" i="1"/>
  <c r="H394" i="1"/>
  <c r="E394" i="1"/>
  <c r="D394" i="1"/>
  <c r="C394" i="1"/>
  <c r="B394" i="1"/>
  <c r="K393" i="1"/>
  <c r="J393" i="1"/>
  <c r="I393" i="1"/>
  <c r="H393" i="1"/>
  <c r="E393" i="1"/>
  <c r="D393" i="1"/>
  <c r="C393" i="1"/>
  <c r="B393" i="1"/>
  <c r="K392" i="1"/>
  <c r="J392" i="1"/>
  <c r="I392" i="1"/>
  <c r="H392" i="1"/>
  <c r="E392" i="1"/>
  <c r="D392" i="1"/>
  <c r="C392" i="1"/>
  <c r="B392" i="1"/>
  <c r="K391" i="1"/>
  <c r="J391" i="1"/>
  <c r="I391" i="1"/>
  <c r="H391" i="1"/>
  <c r="E391" i="1"/>
  <c r="D391" i="1"/>
  <c r="C391" i="1"/>
  <c r="B391" i="1"/>
  <c r="K390" i="1"/>
  <c r="J390" i="1"/>
  <c r="I390" i="1"/>
  <c r="H390" i="1"/>
  <c r="E390" i="1"/>
  <c r="D390" i="1"/>
  <c r="C390" i="1"/>
  <c r="B390" i="1"/>
  <c r="K389" i="1"/>
  <c r="J389" i="1"/>
  <c r="I389" i="1"/>
  <c r="H389" i="1"/>
  <c r="E389" i="1"/>
  <c r="D389" i="1"/>
  <c r="C389" i="1"/>
  <c r="B389" i="1"/>
  <c r="K388" i="1"/>
  <c r="J388" i="1"/>
  <c r="I388" i="1"/>
  <c r="H388" i="1"/>
  <c r="E388" i="1"/>
  <c r="D388" i="1"/>
  <c r="C388" i="1"/>
  <c r="B388" i="1"/>
  <c r="K387" i="1"/>
  <c r="J387" i="1"/>
  <c r="I387" i="1"/>
  <c r="H387" i="1"/>
  <c r="E387" i="1"/>
  <c r="D387" i="1"/>
  <c r="C387" i="1"/>
  <c r="B387" i="1"/>
  <c r="K386" i="1"/>
  <c r="J386" i="1"/>
  <c r="I386" i="1"/>
  <c r="H386" i="1"/>
  <c r="E386" i="1"/>
  <c r="D386" i="1"/>
  <c r="C386" i="1"/>
  <c r="B386" i="1"/>
  <c r="K385" i="1"/>
  <c r="J385" i="1"/>
  <c r="I385" i="1"/>
  <c r="H385" i="1"/>
  <c r="E385" i="1"/>
  <c r="D385" i="1"/>
  <c r="C385" i="1"/>
  <c r="B385" i="1"/>
  <c r="K384" i="1"/>
  <c r="J384" i="1"/>
  <c r="I384" i="1"/>
  <c r="H384" i="1"/>
  <c r="E384" i="1"/>
  <c r="D384" i="1"/>
  <c r="C384" i="1"/>
  <c r="B384" i="1"/>
  <c r="K383" i="1"/>
  <c r="J383" i="1"/>
  <c r="I383" i="1"/>
  <c r="H383" i="1"/>
  <c r="K382" i="1"/>
  <c r="J382" i="1"/>
  <c r="I382" i="1"/>
  <c r="H382" i="1"/>
  <c r="E382" i="1"/>
  <c r="D382" i="1"/>
  <c r="C382" i="1"/>
  <c r="B382" i="1"/>
  <c r="K381" i="1"/>
  <c r="J381" i="1"/>
  <c r="I381" i="1"/>
  <c r="H381" i="1"/>
  <c r="E381" i="1"/>
  <c r="D381" i="1"/>
  <c r="C381" i="1"/>
  <c r="B381" i="1"/>
  <c r="K380" i="1"/>
  <c r="J380" i="1"/>
  <c r="I380" i="1"/>
  <c r="H380" i="1"/>
  <c r="E380" i="1"/>
  <c r="D380" i="1"/>
  <c r="C380" i="1"/>
  <c r="B380" i="1"/>
  <c r="K379" i="1"/>
  <c r="J379" i="1"/>
  <c r="I379" i="1"/>
  <c r="H379" i="1"/>
  <c r="E379" i="1"/>
  <c r="D379" i="1"/>
  <c r="C379" i="1"/>
  <c r="B379" i="1"/>
  <c r="K378" i="1"/>
  <c r="J378" i="1"/>
  <c r="I378" i="1"/>
  <c r="H378" i="1"/>
  <c r="E378" i="1"/>
  <c r="D378" i="1"/>
  <c r="C378" i="1"/>
  <c r="B378" i="1"/>
  <c r="K377" i="1"/>
  <c r="J377" i="1"/>
  <c r="I377" i="1"/>
  <c r="H377" i="1"/>
  <c r="E377" i="1"/>
  <c r="D377" i="1"/>
  <c r="C377" i="1"/>
  <c r="B377" i="1"/>
  <c r="K376" i="1"/>
  <c r="J376" i="1"/>
  <c r="I376" i="1"/>
  <c r="H376" i="1"/>
  <c r="E376" i="1"/>
  <c r="D376" i="1"/>
  <c r="C376" i="1"/>
  <c r="B376" i="1"/>
  <c r="K375" i="1"/>
  <c r="J375" i="1"/>
  <c r="I375" i="1"/>
  <c r="H375" i="1"/>
  <c r="E375" i="1"/>
  <c r="D375" i="1"/>
  <c r="C375" i="1"/>
  <c r="B375" i="1"/>
  <c r="K374" i="1"/>
  <c r="J374" i="1"/>
  <c r="I374" i="1"/>
  <c r="H374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K371" i="1"/>
  <c r="J371" i="1"/>
  <c r="I371" i="1"/>
  <c r="H371" i="1"/>
  <c r="K369" i="1"/>
  <c r="J369" i="1"/>
  <c r="I369" i="1"/>
  <c r="H369" i="1"/>
  <c r="E369" i="1"/>
  <c r="D369" i="1"/>
  <c r="C369" i="1"/>
  <c r="B369" i="1"/>
  <c r="K368" i="1"/>
  <c r="J368" i="1"/>
  <c r="I368" i="1"/>
  <c r="H368" i="1"/>
  <c r="E368" i="1"/>
  <c r="D368" i="1"/>
  <c r="C368" i="1"/>
  <c r="B368" i="1"/>
  <c r="K367" i="1"/>
  <c r="J367" i="1"/>
  <c r="I367" i="1"/>
  <c r="H367" i="1"/>
  <c r="K366" i="1"/>
  <c r="J366" i="1"/>
  <c r="I366" i="1"/>
  <c r="H366" i="1"/>
  <c r="E365" i="1"/>
  <c r="D365" i="1"/>
  <c r="C365" i="1"/>
  <c r="B365" i="1"/>
  <c r="K364" i="1"/>
  <c r="J364" i="1"/>
  <c r="I364" i="1"/>
  <c r="H364" i="1"/>
  <c r="E363" i="1"/>
  <c r="D363" i="1"/>
  <c r="C363" i="1"/>
  <c r="B363" i="1"/>
  <c r="K362" i="1"/>
  <c r="J362" i="1"/>
  <c r="I362" i="1"/>
  <c r="H362" i="1"/>
  <c r="E362" i="1"/>
  <c r="D362" i="1"/>
  <c r="C362" i="1"/>
  <c r="B362" i="1"/>
  <c r="K361" i="1"/>
  <c r="J361" i="1"/>
  <c r="I361" i="1"/>
  <c r="H361" i="1"/>
  <c r="E361" i="1"/>
  <c r="D361" i="1"/>
  <c r="C361" i="1"/>
  <c r="B361" i="1"/>
  <c r="E360" i="1"/>
  <c r="D360" i="1"/>
  <c r="C360" i="1"/>
  <c r="B360" i="1"/>
  <c r="K359" i="1"/>
  <c r="J359" i="1"/>
  <c r="I359" i="1"/>
  <c r="H359" i="1"/>
  <c r="E359" i="1"/>
  <c r="D359" i="1"/>
  <c r="C359" i="1"/>
  <c r="B359" i="1"/>
  <c r="K358" i="1"/>
  <c r="J358" i="1"/>
  <c r="I358" i="1"/>
  <c r="H358" i="1"/>
  <c r="E358" i="1"/>
  <c r="D358" i="1"/>
  <c r="C358" i="1"/>
  <c r="B358" i="1"/>
  <c r="K357" i="1"/>
  <c r="J357" i="1"/>
  <c r="I357" i="1"/>
  <c r="H357" i="1"/>
  <c r="E357" i="1"/>
  <c r="D357" i="1"/>
  <c r="C357" i="1"/>
  <c r="B357" i="1"/>
  <c r="K356" i="1"/>
  <c r="J356" i="1"/>
  <c r="I356" i="1"/>
  <c r="H356" i="1"/>
  <c r="K355" i="1"/>
  <c r="J355" i="1"/>
  <c r="I355" i="1"/>
  <c r="H355" i="1"/>
  <c r="E355" i="1"/>
  <c r="D355" i="1"/>
  <c r="C355" i="1"/>
  <c r="B355" i="1"/>
  <c r="K354" i="1"/>
  <c r="J354" i="1"/>
  <c r="I354" i="1"/>
  <c r="H354" i="1"/>
  <c r="E354" i="1"/>
  <c r="D354" i="1"/>
  <c r="C354" i="1"/>
  <c r="B354" i="1"/>
  <c r="K353" i="1"/>
  <c r="J353" i="1"/>
  <c r="I353" i="1"/>
  <c r="H353" i="1"/>
  <c r="E353" i="1"/>
  <c r="D353" i="1"/>
  <c r="C353" i="1"/>
  <c r="B353" i="1"/>
  <c r="K352" i="1"/>
  <c r="J352" i="1"/>
  <c r="I352" i="1"/>
  <c r="H352" i="1"/>
  <c r="K351" i="1"/>
  <c r="J351" i="1"/>
  <c r="I351" i="1"/>
  <c r="H351" i="1"/>
  <c r="E351" i="1"/>
  <c r="D351" i="1"/>
  <c r="C351" i="1"/>
  <c r="B351" i="1"/>
  <c r="K350" i="1"/>
  <c r="J350" i="1"/>
  <c r="I350" i="1"/>
  <c r="H350" i="1"/>
  <c r="K349" i="1"/>
  <c r="J349" i="1"/>
  <c r="I349" i="1"/>
  <c r="H349" i="1"/>
  <c r="E349" i="1"/>
  <c r="D349" i="1"/>
  <c r="C349" i="1"/>
  <c r="B349" i="1"/>
  <c r="K348" i="1"/>
  <c r="J348" i="1"/>
  <c r="I348" i="1"/>
  <c r="H348" i="1"/>
  <c r="E348" i="1"/>
  <c r="D348" i="1"/>
  <c r="C348" i="1"/>
  <c r="B348" i="1"/>
  <c r="K347" i="1"/>
  <c r="J347" i="1"/>
  <c r="I347" i="1"/>
  <c r="H347" i="1"/>
  <c r="E347" i="1"/>
  <c r="D347" i="1"/>
  <c r="C347" i="1"/>
  <c r="B347" i="1"/>
  <c r="K346" i="1"/>
  <c r="J346" i="1"/>
  <c r="I346" i="1"/>
  <c r="H346" i="1"/>
  <c r="E346" i="1"/>
  <c r="D346" i="1"/>
  <c r="C346" i="1"/>
  <c r="B346" i="1"/>
  <c r="K345" i="1"/>
  <c r="J345" i="1"/>
  <c r="I345" i="1"/>
  <c r="H345" i="1"/>
  <c r="E345" i="1"/>
  <c r="D345" i="1"/>
  <c r="C345" i="1"/>
  <c r="B345" i="1"/>
  <c r="K344" i="1"/>
  <c r="J344" i="1"/>
  <c r="I344" i="1"/>
  <c r="H344" i="1"/>
  <c r="E344" i="1"/>
  <c r="D344" i="1"/>
  <c r="C344" i="1"/>
  <c r="B344" i="1"/>
  <c r="K343" i="1"/>
  <c r="J343" i="1"/>
  <c r="I343" i="1"/>
  <c r="H343" i="1"/>
  <c r="K342" i="1"/>
  <c r="J342" i="1"/>
  <c r="I342" i="1"/>
  <c r="H342" i="1"/>
  <c r="E342" i="1"/>
  <c r="D342" i="1"/>
  <c r="C342" i="1"/>
  <c r="B342" i="1"/>
  <c r="K341" i="1"/>
  <c r="J341" i="1"/>
  <c r="I341" i="1"/>
  <c r="H341" i="1"/>
  <c r="E341" i="1"/>
  <c r="D341" i="1"/>
  <c r="C341" i="1"/>
  <c r="B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E338" i="1"/>
  <c r="D338" i="1"/>
  <c r="C338" i="1"/>
  <c r="B338" i="1"/>
  <c r="K337" i="1"/>
  <c r="J337" i="1"/>
  <c r="I337" i="1"/>
  <c r="H337" i="1"/>
  <c r="E336" i="1"/>
  <c r="D336" i="1"/>
  <c r="C336" i="1"/>
  <c r="B336" i="1"/>
  <c r="K335" i="1"/>
  <c r="J335" i="1"/>
  <c r="I335" i="1"/>
  <c r="H335" i="1"/>
  <c r="K334" i="1"/>
  <c r="J334" i="1"/>
  <c r="I334" i="1"/>
  <c r="H334" i="1"/>
  <c r="E334" i="1"/>
  <c r="D334" i="1"/>
  <c r="C334" i="1"/>
  <c r="B334" i="1"/>
  <c r="K333" i="1"/>
  <c r="J333" i="1"/>
  <c r="I333" i="1"/>
  <c r="H333" i="1"/>
  <c r="E332" i="1"/>
  <c r="D332" i="1"/>
  <c r="C332" i="1"/>
  <c r="B332" i="1"/>
  <c r="K331" i="1"/>
  <c r="J331" i="1"/>
  <c r="I331" i="1"/>
  <c r="H331" i="1"/>
  <c r="K330" i="1"/>
  <c r="J330" i="1"/>
  <c r="I330" i="1"/>
  <c r="H330" i="1"/>
  <c r="E330" i="1"/>
  <c r="D330" i="1"/>
  <c r="C330" i="1"/>
  <c r="B330" i="1"/>
  <c r="E328" i="1"/>
  <c r="D328" i="1"/>
  <c r="C328" i="1"/>
  <c r="B328" i="1"/>
  <c r="K327" i="1"/>
  <c r="J327" i="1"/>
  <c r="I327" i="1"/>
  <c r="H327" i="1"/>
  <c r="K326" i="1"/>
  <c r="J326" i="1"/>
  <c r="I326" i="1"/>
  <c r="H326" i="1"/>
  <c r="E326" i="1"/>
  <c r="D326" i="1"/>
  <c r="C326" i="1"/>
  <c r="B326" i="1"/>
  <c r="K325" i="1"/>
  <c r="J325" i="1"/>
  <c r="I325" i="1"/>
  <c r="H325" i="1"/>
  <c r="E325" i="1"/>
  <c r="D325" i="1"/>
  <c r="C325" i="1"/>
  <c r="B325" i="1"/>
  <c r="K324" i="1"/>
  <c r="J324" i="1"/>
  <c r="I324" i="1"/>
  <c r="H324" i="1"/>
  <c r="E324" i="1"/>
  <c r="D324" i="1"/>
  <c r="C324" i="1"/>
  <c r="B324" i="1"/>
  <c r="K323" i="1"/>
  <c r="J323" i="1"/>
  <c r="I323" i="1"/>
  <c r="H323" i="1"/>
  <c r="E323" i="1"/>
  <c r="D323" i="1"/>
  <c r="C323" i="1"/>
  <c r="B323" i="1"/>
  <c r="K322" i="1"/>
  <c r="J322" i="1"/>
  <c r="I322" i="1"/>
  <c r="H322" i="1"/>
  <c r="E322" i="1"/>
  <c r="D322" i="1"/>
  <c r="C322" i="1"/>
  <c r="B322" i="1"/>
  <c r="K321" i="1"/>
  <c r="J321" i="1"/>
  <c r="I321" i="1"/>
  <c r="H321" i="1"/>
  <c r="E321" i="1"/>
  <c r="D321" i="1"/>
  <c r="C321" i="1"/>
  <c r="B321" i="1"/>
  <c r="K320" i="1"/>
  <c r="J320" i="1"/>
  <c r="I320" i="1"/>
  <c r="H320" i="1"/>
  <c r="E320" i="1"/>
  <c r="D320" i="1"/>
  <c r="C320" i="1"/>
  <c r="B320" i="1"/>
  <c r="K319" i="1"/>
  <c r="J319" i="1"/>
  <c r="I319" i="1"/>
  <c r="H319" i="1"/>
  <c r="K318" i="1"/>
  <c r="J318" i="1"/>
  <c r="I318" i="1"/>
  <c r="H318" i="1"/>
  <c r="E318" i="1"/>
  <c r="D318" i="1"/>
  <c r="C318" i="1"/>
  <c r="B318" i="1"/>
  <c r="E317" i="1"/>
  <c r="D317" i="1"/>
  <c r="C317" i="1"/>
  <c r="B317" i="1"/>
  <c r="K316" i="1"/>
  <c r="J316" i="1"/>
  <c r="I316" i="1"/>
  <c r="H316" i="1"/>
  <c r="E316" i="1"/>
  <c r="D316" i="1"/>
  <c r="C316" i="1"/>
  <c r="B316" i="1"/>
  <c r="E315" i="1"/>
  <c r="D315" i="1"/>
  <c r="C315" i="1"/>
  <c r="B315" i="1"/>
  <c r="K314" i="1"/>
  <c r="J314" i="1"/>
  <c r="I314" i="1"/>
  <c r="H314" i="1"/>
  <c r="E314" i="1"/>
  <c r="D314" i="1"/>
  <c r="C314" i="1"/>
  <c r="B314" i="1"/>
  <c r="E313" i="1"/>
  <c r="D313" i="1"/>
  <c r="C313" i="1"/>
  <c r="B313" i="1"/>
  <c r="K312" i="1"/>
  <c r="J312" i="1"/>
  <c r="I312" i="1"/>
  <c r="H312" i="1"/>
  <c r="E312" i="1"/>
  <c r="D312" i="1"/>
  <c r="C312" i="1"/>
  <c r="B312" i="1"/>
  <c r="E311" i="1"/>
  <c r="D311" i="1"/>
  <c r="C311" i="1"/>
  <c r="B311" i="1"/>
  <c r="K310" i="1"/>
  <c r="J310" i="1"/>
  <c r="I310" i="1"/>
  <c r="H310" i="1"/>
  <c r="E310" i="1"/>
  <c r="D310" i="1"/>
  <c r="C310" i="1"/>
  <c r="B310" i="1"/>
  <c r="K309" i="1"/>
  <c r="J309" i="1"/>
  <c r="I309" i="1"/>
  <c r="H309" i="1"/>
  <c r="E309" i="1"/>
  <c r="D309" i="1"/>
  <c r="C309" i="1"/>
  <c r="B309" i="1"/>
  <c r="K308" i="1"/>
  <c r="J308" i="1"/>
  <c r="I308" i="1"/>
  <c r="H308" i="1"/>
  <c r="E308" i="1"/>
  <c r="D308" i="1"/>
  <c r="C308" i="1"/>
  <c r="B308" i="1"/>
  <c r="K307" i="1"/>
  <c r="J307" i="1"/>
  <c r="I307" i="1"/>
  <c r="H307" i="1"/>
  <c r="E307" i="1"/>
  <c r="D307" i="1"/>
  <c r="C307" i="1"/>
  <c r="B307" i="1"/>
  <c r="K306" i="1"/>
  <c r="J306" i="1"/>
  <c r="I306" i="1"/>
  <c r="H306" i="1"/>
  <c r="K305" i="1"/>
  <c r="J305" i="1"/>
  <c r="I305" i="1"/>
  <c r="H305" i="1"/>
  <c r="E305" i="1"/>
  <c r="D305" i="1"/>
  <c r="C305" i="1"/>
  <c r="B305" i="1"/>
  <c r="K304" i="1"/>
  <c r="J304" i="1"/>
  <c r="I304" i="1"/>
  <c r="H304" i="1"/>
  <c r="E304" i="1"/>
  <c r="D304" i="1"/>
  <c r="C304" i="1"/>
  <c r="B304" i="1"/>
  <c r="K303" i="1"/>
  <c r="J303" i="1"/>
  <c r="I303" i="1"/>
  <c r="H303" i="1"/>
  <c r="E303" i="1"/>
  <c r="D303" i="1"/>
  <c r="C303" i="1"/>
  <c r="B303" i="1"/>
  <c r="K302" i="1"/>
  <c r="J302" i="1"/>
  <c r="I302" i="1"/>
  <c r="H302" i="1"/>
  <c r="E302" i="1"/>
  <c r="D302" i="1"/>
  <c r="C302" i="1"/>
  <c r="B302" i="1"/>
  <c r="K301" i="1"/>
  <c r="J301" i="1"/>
  <c r="I301" i="1"/>
  <c r="H301" i="1"/>
  <c r="E301" i="1"/>
  <c r="D301" i="1"/>
  <c r="C301" i="1"/>
  <c r="B301" i="1"/>
  <c r="K300" i="1"/>
  <c r="J300" i="1"/>
  <c r="I300" i="1"/>
  <c r="H300" i="1"/>
  <c r="E300" i="1"/>
  <c r="D300" i="1"/>
  <c r="C300" i="1"/>
  <c r="B300" i="1"/>
  <c r="E299" i="1"/>
  <c r="D299" i="1"/>
  <c r="C299" i="1"/>
  <c r="B299" i="1"/>
  <c r="K298" i="1"/>
  <c r="J298" i="1"/>
  <c r="I298" i="1"/>
  <c r="H298" i="1"/>
  <c r="E298" i="1"/>
  <c r="D298" i="1"/>
  <c r="C298" i="1"/>
  <c r="B298" i="1"/>
  <c r="E297" i="1"/>
  <c r="D297" i="1"/>
  <c r="C297" i="1"/>
  <c r="B297" i="1"/>
  <c r="K296" i="1"/>
  <c r="J296" i="1"/>
  <c r="I296" i="1"/>
  <c r="H296" i="1"/>
  <c r="E296" i="1"/>
  <c r="D296" i="1"/>
  <c r="C296" i="1"/>
  <c r="B296" i="1"/>
  <c r="E295" i="1"/>
  <c r="D295" i="1"/>
  <c r="C295" i="1"/>
  <c r="B295" i="1"/>
  <c r="K294" i="1"/>
  <c r="J294" i="1"/>
  <c r="I294" i="1"/>
  <c r="H294" i="1"/>
  <c r="E294" i="1"/>
  <c r="D294" i="1"/>
  <c r="C294" i="1"/>
  <c r="B294" i="1"/>
  <c r="E293" i="1"/>
  <c r="D293" i="1"/>
  <c r="C293" i="1"/>
  <c r="B293" i="1"/>
  <c r="K292" i="1"/>
  <c r="J292" i="1"/>
  <c r="I292" i="1"/>
  <c r="H292" i="1"/>
  <c r="E292" i="1"/>
  <c r="D292" i="1"/>
  <c r="C292" i="1"/>
  <c r="B292" i="1"/>
  <c r="K291" i="1"/>
  <c r="J291" i="1"/>
  <c r="I291" i="1"/>
  <c r="H291" i="1"/>
  <c r="E291" i="1"/>
  <c r="D291" i="1"/>
  <c r="C291" i="1"/>
  <c r="B291" i="1"/>
  <c r="K290" i="1"/>
  <c r="J290" i="1"/>
  <c r="I290" i="1"/>
  <c r="H290" i="1"/>
  <c r="E290" i="1"/>
  <c r="D290" i="1"/>
  <c r="C290" i="1"/>
  <c r="B290" i="1"/>
  <c r="K289" i="1"/>
  <c r="J289" i="1"/>
  <c r="I289" i="1"/>
  <c r="H289" i="1"/>
  <c r="E289" i="1"/>
  <c r="D289" i="1"/>
  <c r="C289" i="1"/>
  <c r="B289" i="1"/>
  <c r="K287" i="1"/>
  <c r="J287" i="1"/>
  <c r="I287" i="1"/>
  <c r="H287" i="1"/>
  <c r="E287" i="1"/>
  <c r="D287" i="1"/>
  <c r="C287" i="1"/>
  <c r="B287" i="1"/>
  <c r="K286" i="1"/>
  <c r="J286" i="1"/>
  <c r="I286" i="1"/>
  <c r="H286" i="1"/>
  <c r="E286" i="1"/>
  <c r="D286" i="1"/>
  <c r="C286" i="1"/>
  <c r="B286" i="1"/>
  <c r="K285" i="1"/>
  <c r="J285" i="1"/>
  <c r="I285" i="1"/>
  <c r="H285" i="1"/>
  <c r="E285" i="1"/>
  <c r="D285" i="1"/>
  <c r="C285" i="1"/>
  <c r="B285" i="1"/>
  <c r="K284" i="1"/>
  <c r="J284" i="1"/>
  <c r="I284" i="1"/>
  <c r="H284" i="1"/>
  <c r="E284" i="1"/>
  <c r="D284" i="1"/>
  <c r="C284" i="1"/>
  <c r="B284" i="1"/>
  <c r="K283" i="1"/>
  <c r="J283" i="1"/>
  <c r="I283" i="1"/>
  <c r="H283" i="1"/>
  <c r="E283" i="1"/>
  <c r="D283" i="1"/>
  <c r="C283" i="1"/>
  <c r="B283" i="1"/>
  <c r="K282" i="1"/>
  <c r="J282" i="1"/>
  <c r="I282" i="1"/>
  <c r="H282" i="1"/>
  <c r="K281" i="1"/>
  <c r="J281" i="1"/>
  <c r="I281" i="1"/>
  <c r="H281" i="1"/>
  <c r="E281" i="1"/>
  <c r="D281" i="1"/>
  <c r="C281" i="1"/>
  <c r="B281" i="1"/>
  <c r="K280" i="1"/>
  <c r="J280" i="1"/>
  <c r="I280" i="1"/>
  <c r="H280" i="1"/>
  <c r="E280" i="1"/>
  <c r="D280" i="1"/>
  <c r="C280" i="1"/>
  <c r="B280" i="1"/>
  <c r="K279" i="1"/>
  <c r="J279" i="1"/>
  <c r="I279" i="1"/>
  <c r="H279" i="1"/>
  <c r="K278" i="1"/>
  <c r="J278" i="1"/>
  <c r="I278" i="1"/>
  <c r="H278" i="1"/>
  <c r="E278" i="1"/>
  <c r="D278" i="1"/>
  <c r="C278" i="1"/>
  <c r="B278" i="1"/>
  <c r="K277" i="1"/>
  <c r="J277" i="1"/>
  <c r="I277" i="1"/>
  <c r="H277" i="1"/>
  <c r="E277" i="1"/>
  <c r="D277" i="1"/>
  <c r="C277" i="1"/>
  <c r="B277" i="1"/>
  <c r="K276" i="1"/>
  <c r="J276" i="1"/>
  <c r="I276" i="1"/>
  <c r="H276" i="1"/>
  <c r="E276" i="1"/>
  <c r="D276" i="1"/>
  <c r="C276" i="1"/>
  <c r="B276" i="1"/>
  <c r="K275" i="1"/>
  <c r="J275" i="1"/>
  <c r="I275" i="1"/>
  <c r="H275" i="1"/>
  <c r="E275" i="1"/>
  <c r="D275" i="1"/>
  <c r="C275" i="1"/>
  <c r="B275" i="1"/>
  <c r="K274" i="1"/>
  <c r="J274" i="1"/>
  <c r="I274" i="1"/>
  <c r="H274" i="1"/>
  <c r="E274" i="1"/>
  <c r="D274" i="1"/>
  <c r="C274" i="1"/>
  <c r="B274" i="1"/>
  <c r="K273" i="1"/>
  <c r="J273" i="1"/>
  <c r="I273" i="1"/>
  <c r="H273" i="1"/>
  <c r="E273" i="1"/>
  <c r="D273" i="1"/>
  <c r="C273" i="1"/>
  <c r="B273" i="1"/>
  <c r="K272" i="1"/>
  <c r="J272" i="1"/>
  <c r="I272" i="1"/>
  <c r="H272" i="1"/>
  <c r="E272" i="1"/>
  <c r="D272" i="1"/>
  <c r="C272" i="1"/>
  <c r="B272" i="1"/>
  <c r="K271" i="1"/>
  <c r="J271" i="1"/>
  <c r="I271" i="1"/>
  <c r="H271" i="1"/>
  <c r="E271" i="1"/>
  <c r="D271" i="1"/>
  <c r="C271" i="1"/>
  <c r="B271" i="1"/>
  <c r="K270" i="1"/>
  <c r="J270" i="1"/>
  <c r="I270" i="1"/>
  <c r="H270" i="1"/>
  <c r="E270" i="1"/>
  <c r="D270" i="1"/>
  <c r="C270" i="1"/>
  <c r="B270" i="1"/>
  <c r="K269" i="1"/>
  <c r="J269" i="1"/>
  <c r="I269" i="1"/>
  <c r="H269" i="1"/>
  <c r="E269" i="1"/>
  <c r="D269" i="1"/>
  <c r="C269" i="1"/>
  <c r="B269" i="1"/>
  <c r="K268" i="1"/>
  <c r="J268" i="1"/>
  <c r="I268" i="1"/>
  <c r="H268" i="1"/>
  <c r="E268" i="1"/>
  <c r="D268" i="1"/>
  <c r="C268" i="1"/>
  <c r="B268" i="1"/>
  <c r="K267" i="1"/>
  <c r="J267" i="1"/>
  <c r="I267" i="1"/>
  <c r="H267" i="1"/>
  <c r="E267" i="1"/>
  <c r="D267" i="1"/>
  <c r="C267" i="1"/>
  <c r="B267" i="1"/>
  <c r="K266" i="1"/>
  <c r="J266" i="1"/>
  <c r="I266" i="1"/>
  <c r="H266" i="1"/>
  <c r="E266" i="1"/>
  <c r="D266" i="1"/>
  <c r="C266" i="1"/>
  <c r="B266" i="1"/>
  <c r="K265" i="1"/>
  <c r="J265" i="1"/>
  <c r="I265" i="1"/>
  <c r="H265" i="1"/>
  <c r="E265" i="1"/>
  <c r="D265" i="1"/>
  <c r="C265" i="1"/>
  <c r="B265" i="1"/>
  <c r="K264" i="1"/>
  <c r="J264" i="1"/>
  <c r="I264" i="1"/>
  <c r="H264" i="1"/>
  <c r="E264" i="1"/>
  <c r="D264" i="1"/>
  <c r="C264" i="1"/>
  <c r="B264" i="1"/>
  <c r="K263" i="1"/>
  <c r="J263" i="1"/>
  <c r="I263" i="1"/>
  <c r="H263" i="1"/>
  <c r="E263" i="1"/>
  <c r="D263" i="1"/>
  <c r="C263" i="1"/>
  <c r="B263" i="1"/>
  <c r="K262" i="1"/>
  <c r="J262" i="1"/>
  <c r="I262" i="1"/>
  <c r="H262" i="1"/>
  <c r="E262" i="1"/>
  <c r="D262" i="1"/>
  <c r="C262" i="1"/>
  <c r="B262" i="1"/>
  <c r="K261" i="1"/>
  <c r="J261" i="1"/>
  <c r="I261" i="1"/>
  <c r="H261" i="1"/>
  <c r="E261" i="1"/>
  <c r="D261" i="1"/>
  <c r="C261" i="1"/>
  <c r="B261" i="1"/>
  <c r="E260" i="1"/>
  <c r="D260" i="1"/>
  <c r="C260" i="1"/>
  <c r="B260" i="1"/>
  <c r="K259" i="1"/>
  <c r="J259" i="1"/>
  <c r="I259" i="1"/>
  <c r="H259" i="1"/>
  <c r="E259" i="1"/>
  <c r="D259" i="1"/>
  <c r="C259" i="1"/>
  <c r="B259" i="1"/>
  <c r="K258" i="1"/>
  <c r="J258" i="1"/>
  <c r="I258" i="1"/>
  <c r="H258" i="1"/>
  <c r="E258" i="1"/>
  <c r="D258" i="1"/>
  <c r="C258" i="1"/>
  <c r="B258" i="1"/>
  <c r="K257" i="1"/>
  <c r="J257" i="1"/>
  <c r="I257" i="1"/>
  <c r="H257" i="1"/>
  <c r="E257" i="1"/>
  <c r="D257" i="1"/>
  <c r="C257" i="1"/>
  <c r="B257" i="1"/>
  <c r="K256" i="1"/>
  <c r="J256" i="1"/>
  <c r="I256" i="1"/>
  <c r="H256" i="1"/>
  <c r="E256" i="1"/>
  <c r="D256" i="1"/>
  <c r="C256" i="1"/>
  <c r="B256" i="1"/>
  <c r="K255" i="1"/>
  <c r="J255" i="1"/>
  <c r="I255" i="1"/>
  <c r="H255" i="1"/>
  <c r="E255" i="1"/>
  <c r="D255" i="1"/>
  <c r="C255" i="1"/>
  <c r="B255" i="1"/>
  <c r="K254" i="1"/>
  <c r="J254" i="1"/>
  <c r="I254" i="1"/>
  <c r="H254" i="1"/>
  <c r="K253" i="1"/>
  <c r="J253" i="1"/>
  <c r="I253" i="1"/>
  <c r="H253" i="1"/>
  <c r="E253" i="1"/>
  <c r="D253" i="1"/>
  <c r="C253" i="1"/>
  <c r="B253" i="1"/>
  <c r="K252" i="1"/>
  <c r="J252" i="1"/>
  <c r="I252" i="1"/>
  <c r="H252" i="1"/>
  <c r="E252" i="1"/>
  <c r="D252" i="1"/>
  <c r="C252" i="1"/>
  <c r="B252" i="1"/>
  <c r="K251" i="1"/>
  <c r="J251" i="1"/>
  <c r="I251" i="1"/>
  <c r="H251" i="1"/>
  <c r="E251" i="1"/>
  <c r="D251" i="1"/>
  <c r="C251" i="1"/>
  <c r="B251" i="1"/>
  <c r="K250" i="1"/>
  <c r="J250" i="1"/>
  <c r="I250" i="1"/>
  <c r="H250" i="1"/>
  <c r="E250" i="1"/>
  <c r="D250" i="1"/>
  <c r="C250" i="1"/>
  <c r="B250" i="1"/>
  <c r="K249" i="1"/>
  <c r="J249" i="1"/>
  <c r="I249" i="1"/>
  <c r="H249" i="1"/>
  <c r="K248" i="1"/>
  <c r="J248" i="1"/>
  <c r="I248" i="1"/>
  <c r="H248" i="1"/>
  <c r="E248" i="1"/>
  <c r="D248" i="1"/>
  <c r="C248" i="1"/>
  <c r="B248" i="1"/>
  <c r="K246" i="1"/>
  <c r="J246" i="1"/>
  <c r="I246" i="1"/>
  <c r="H246" i="1"/>
  <c r="E246" i="1"/>
  <c r="D246" i="1"/>
  <c r="C246" i="1"/>
  <c r="B246" i="1"/>
  <c r="K245" i="1"/>
  <c r="J245" i="1"/>
  <c r="I245" i="1"/>
  <c r="H245" i="1"/>
  <c r="E245" i="1"/>
  <c r="D245" i="1"/>
  <c r="C245" i="1"/>
  <c r="B245" i="1"/>
  <c r="K244" i="1"/>
  <c r="J244" i="1"/>
  <c r="I244" i="1"/>
  <c r="H244" i="1"/>
  <c r="E244" i="1"/>
  <c r="D244" i="1"/>
  <c r="C244" i="1"/>
  <c r="B244" i="1"/>
  <c r="K243" i="1"/>
  <c r="J243" i="1"/>
  <c r="I243" i="1"/>
  <c r="H243" i="1"/>
  <c r="E243" i="1"/>
  <c r="D243" i="1"/>
  <c r="C243" i="1"/>
  <c r="B243" i="1"/>
  <c r="K242" i="1"/>
  <c r="J242" i="1"/>
  <c r="I242" i="1"/>
  <c r="H242" i="1"/>
  <c r="E242" i="1"/>
  <c r="D242" i="1"/>
  <c r="C242" i="1"/>
  <c r="B242" i="1"/>
  <c r="K241" i="1"/>
  <c r="J241" i="1"/>
  <c r="I241" i="1"/>
  <c r="H241" i="1"/>
  <c r="E241" i="1"/>
  <c r="D241" i="1"/>
  <c r="C241" i="1"/>
  <c r="B241" i="1"/>
  <c r="K240" i="1"/>
  <c r="J240" i="1"/>
  <c r="I240" i="1"/>
  <c r="H240" i="1"/>
  <c r="E240" i="1"/>
  <c r="D240" i="1"/>
  <c r="C240" i="1"/>
  <c r="B240" i="1"/>
  <c r="K239" i="1"/>
  <c r="J239" i="1"/>
  <c r="I239" i="1"/>
  <c r="H239" i="1"/>
  <c r="E239" i="1"/>
  <c r="D239" i="1"/>
  <c r="C239" i="1"/>
  <c r="B239" i="1"/>
  <c r="K238" i="1"/>
  <c r="J238" i="1"/>
  <c r="I238" i="1"/>
  <c r="H238" i="1"/>
  <c r="E238" i="1"/>
  <c r="D238" i="1"/>
  <c r="C238" i="1"/>
  <c r="B238" i="1"/>
  <c r="K237" i="1"/>
  <c r="J237" i="1"/>
  <c r="I237" i="1"/>
  <c r="H237" i="1"/>
  <c r="E237" i="1"/>
  <c r="D237" i="1"/>
  <c r="C237" i="1"/>
  <c r="B237" i="1"/>
  <c r="K236" i="1"/>
  <c r="J236" i="1"/>
  <c r="I236" i="1"/>
  <c r="H236" i="1"/>
  <c r="E236" i="1"/>
  <c r="D236" i="1"/>
  <c r="C236" i="1"/>
  <c r="B236" i="1"/>
  <c r="K235" i="1"/>
  <c r="J235" i="1"/>
  <c r="I235" i="1"/>
  <c r="H235" i="1"/>
  <c r="E235" i="1"/>
  <c r="D235" i="1"/>
  <c r="C235" i="1"/>
  <c r="B235" i="1"/>
  <c r="K234" i="1"/>
  <c r="J234" i="1"/>
  <c r="I234" i="1"/>
  <c r="H234" i="1"/>
  <c r="E234" i="1"/>
  <c r="D234" i="1"/>
  <c r="C234" i="1"/>
  <c r="B234" i="1"/>
  <c r="K233" i="1"/>
  <c r="J233" i="1"/>
  <c r="I233" i="1"/>
  <c r="H233" i="1"/>
  <c r="E233" i="1"/>
  <c r="D233" i="1"/>
  <c r="C233" i="1"/>
  <c r="B233" i="1"/>
  <c r="K232" i="1"/>
  <c r="J232" i="1"/>
  <c r="I232" i="1"/>
  <c r="H232" i="1"/>
  <c r="E232" i="1"/>
  <c r="D232" i="1"/>
  <c r="C232" i="1"/>
  <c r="B232" i="1"/>
  <c r="K231" i="1"/>
  <c r="J231" i="1"/>
  <c r="I231" i="1"/>
  <c r="H231" i="1"/>
  <c r="E231" i="1"/>
  <c r="D231" i="1"/>
  <c r="C231" i="1"/>
  <c r="B231" i="1"/>
  <c r="K230" i="1"/>
  <c r="J230" i="1"/>
  <c r="I230" i="1"/>
  <c r="H230" i="1"/>
  <c r="E230" i="1"/>
  <c r="D230" i="1"/>
  <c r="C230" i="1"/>
  <c r="B230" i="1"/>
  <c r="K229" i="1"/>
  <c r="J229" i="1"/>
  <c r="I229" i="1"/>
  <c r="H229" i="1"/>
  <c r="E229" i="1"/>
  <c r="D229" i="1"/>
  <c r="C229" i="1"/>
  <c r="B229" i="1"/>
  <c r="K228" i="1"/>
  <c r="J228" i="1"/>
  <c r="I228" i="1"/>
  <c r="H228" i="1"/>
  <c r="E228" i="1"/>
  <c r="D228" i="1"/>
  <c r="C228" i="1"/>
  <c r="B228" i="1"/>
  <c r="K227" i="1"/>
  <c r="J227" i="1"/>
  <c r="I227" i="1"/>
  <c r="H227" i="1"/>
  <c r="E227" i="1"/>
  <c r="D227" i="1"/>
  <c r="C227" i="1"/>
  <c r="B227" i="1"/>
  <c r="K226" i="1"/>
  <c r="J226" i="1"/>
  <c r="I226" i="1"/>
  <c r="H226" i="1"/>
  <c r="E226" i="1"/>
  <c r="D226" i="1"/>
  <c r="C226" i="1"/>
  <c r="B226" i="1"/>
  <c r="K225" i="1"/>
  <c r="J225" i="1"/>
  <c r="I225" i="1"/>
  <c r="H225" i="1"/>
  <c r="E225" i="1"/>
  <c r="D225" i="1"/>
  <c r="C225" i="1"/>
  <c r="B225" i="1"/>
  <c r="K224" i="1"/>
  <c r="J224" i="1"/>
  <c r="I224" i="1"/>
  <c r="H224" i="1"/>
  <c r="E224" i="1"/>
  <c r="D224" i="1"/>
  <c r="C224" i="1"/>
  <c r="B224" i="1"/>
  <c r="K223" i="1"/>
  <c r="J223" i="1"/>
  <c r="I223" i="1"/>
  <c r="H223" i="1"/>
  <c r="E223" i="1"/>
  <c r="D223" i="1"/>
  <c r="C223" i="1"/>
  <c r="B223" i="1"/>
  <c r="K222" i="1"/>
  <c r="J222" i="1"/>
  <c r="I222" i="1"/>
  <c r="H222" i="1"/>
  <c r="E222" i="1"/>
  <c r="D222" i="1"/>
  <c r="C222" i="1"/>
  <c r="B222" i="1"/>
  <c r="K221" i="1"/>
  <c r="J221" i="1"/>
  <c r="I221" i="1"/>
  <c r="H221" i="1"/>
  <c r="K220" i="1"/>
  <c r="J220" i="1"/>
  <c r="I220" i="1"/>
  <c r="H220" i="1"/>
  <c r="E220" i="1"/>
  <c r="D220" i="1"/>
  <c r="C220" i="1"/>
  <c r="B220" i="1"/>
  <c r="K219" i="1"/>
  <c r="J219" i="1"/>
  <c r="I219" i="1"/>
  <c r="H219" i="1"/>
  <c r="E219" i="1"/>
  <c r="D219" i="1"/>
  <c r="C219" i="1"/>
  <c r="B219" i="1"/>
  <c r="K218" i="1"/>
  <c r="J218" i="1"/>
  <c r="I218" i="1"/>
  <c r="H218" i="1"/>
  <c r="K217" i="1"/>
  <c r="J217" i="1"/>
  <c r="I217" i="1"/>
  <c r="H217" i="1"/>
  <c r="E217" i="1"/>
  <c r="D217" i="1"/>
  <c r="C217" i="1"/>
  <c r="B217" i="1"/>
  <c r="E216" i="1"/>
  <c r="D216" i="1"/>
  <c r="C216" i="1"/>
  <c r="B216" i="1"/>
  <c r="K215" i="1"/>
  <c r="J215" i="1"/>
  <c r="I215" i="1"/>
  <c r="H215" i="1"/>
  <c r="E215" i="1"/>
  <c r="D215" i="1"/>
  <c r="C215" i="1"/>
  <c r="B215" i="1"/>
  <c r="K214" i="1"/>
  <c r="J214" i="1"/>
  <c r="I214" i="1"/>
  <c r="H214" i="1"/>
  <c r="E214" i="1"/>
  <c r="D214" i="1"/>
  <c r="C214" i="1"/>
  <c r="B214" i="1"/>
  <c r="K213" i="1"/>
  <c r="J213" i="1"/>
  <c r="I213" i="1"/>
  <c r="H213" i="1"/>
  <c r="E213" i="1"/>
  <c r="D213" i="1"/>
  <c r="C213" i="1"/>
  <c r="B213" i="1"/>
  <c r="K212" i="1"/>
  <c r="J212" i="1"/>
  <c r="I212" i="1"/>
  <c r="H212" i="1"/>
  <c r="K211" i="1"/>
  <c r="J211" i="1"/>
  <c r="I211" i="1"/>
  <c r="H211" i="1"/>
  <c r="E211" i="1"/>
  <c r="D211" i="1"/>
  <c r="C211" i="1"/>
  <c r="B211" i="1"/>
  <c r="K210" i="1"/>
  <c r="J210" i="1"/>
  <c r="I210" i="1"/>
  <c r="H210" i="1"/>
  <c r="E210" i="1"/>
  <c r="D210" i="1"/>
  <c r="C210" i="1"/>
  <c r="B210" i="1"/>
  <c r="K209" i="1"/>
  <c r="J209" i="1"/>
  <c r="I209" i="1"/>
  <c r="H209" i="1"/>
  <c r="E209" i="1"/>
  <c r="D209" i="1"/>
  <c r="C209" i="1"/>
  <c r="B209" i="1"/>
  <c r="K208" i="1"/>
  <c r="J208" i="1"/>
  <c r="I208" i="1"/>
  <c r="H208" i="1"/>
  <c r="E208" i="1"/>
  <c r="D208" i="1"/>
  <c r="C208" i="1"/>
  <c r="B208" i="1"/>
  <c r="K207" i="1"/>
  <c r="J207" i="1"/>
  <c r="I207" i="1"/>
  <c r="H207" i="1"/>
  <c r="E207" i="1"/>
  <c r="D207" i="1"/>
  <c r="C207" i="1"/>
  <c r="B207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E203" i="1"/>
  <c r="D203" i="1"/>
  <c r="C203" i="1"/>
  <c r="B203" i="1"/>
  <c r="K202" i="1"/>
  <c r="J202" i="1"/>
  <c r="I202" i="1"/>
  <c r="H202" i="1"/>
  <c r="K201" i="1"/>
  <c r="J201" i="1"/>
  <c r="I201" i="1"/>
  <c r="H201" i="1"/>
  <c r="E201" i="1"/>
  <c r="D201" i="1"/>
  <c r="C201" i="1"/>
  <c r="B201" i="1"/>
  <c r="K200" i="1"/>
  <c r="J200" i="1"/>
  <c r="I200" i="1"/>
  <c r="H200" i="1"/>
  <c r="E200" i="1"/>
  <c r="D200" i="1"/>
  <c r="C200" i="1"/>
  <c r="B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E197" i="1"/>
  <c r="D197" i="1"/>
  <c r="C197" i="1"/>
  <c r="B197" i="1"/>
  <c r="K196" i="1"/>
  <c r="J196" i="1"/>
  <c r="I196" i="1"/>
  <c r="H196" i="1"/>
  <c r="E196" i="1"/>
  <c r="D196" i="1"/>
  <c r="C196" i="1"/>
  <c r="B196" i="1"/>
  <c r="K195" i="1"/>
  <c r="J195" i="1"/>
  <c r="I195" i="1"/>
  <c r="H195" i="1"/>
  <c r="K194" i="1"/>
  <c r="J194" i="1"/>
  <c r="I194" i="1"/>
  <c r="H194" i="1"/>
  <c r="E194" i="1"/>
  <c r="D194" i="1"/>
  <c r="C194" i="1"/>
  <c r="B194" i="1"/>
  <c r="K193" i="1"/>
  <c r="J193" i="1"/>
  <c r="I193" i="1"/>
  <c r="H193" i="1"/>
  <c r="E193" i="1"/>
  <c r="D193" i="1"/>
  <c r="C193" i="1"/>
  <c r="B193" i="1"/>
  <c r="K192" i="1"/>
  <c r="J192" i="1"/>
  <c r="I192" i="1"/>
  <c r="H192" i="1"/>
  <c r="E192" i="1"/>
  <c r="D192" i="1"/>
  <c r="C192" i="1"/>
  <c r="B192" i="1"/>
  <c r="K191" i="1"/>
  <c r="J191" i="1"/>
  <c r="I191" i="1"/>
  <c r="H191" i="1"/>
  <c r="E191" i="1"/>
  <c r="D191" i="1"/>
  <c r="C191" i="1"/>
  <c r="B191" i="1"/>
  <c r="K190" i="1"/>
  <c r="J190" i="1"/>
  <c r="I190" i="1"/>
  <c r="H190" i="1"/>
  <c r="E190" i="1"/>
  <c r="D190" i="1"/>
  <c r="C190" i="1"/>
  <c r="B190" i="1"/>
  <c r="E189" i="1"/>
  <c r="D189" i="1"/>
  <c r="C189" i="1"/>
  <c r="B189" i="1"/>
  <c r="K188" i="1"/>
  <c r="J188" i="1"/>
  <c r="I188" i="1"/>
  <c r="H188" i="1"/>
  <c r="E187" i="1"/>
  <c r="D187" i="1"/>
  <c r="C187" i="1"/>
  <c r="B187" i="1"/>
  <c r="K186" i="1"/>
  <c r="J186" i="1"/>
  <c r="I186" i="1"/>
  <c r="H186" i="1"/>
  <c r="K185" i="1"/>
  <c r="J185" i="1"/>
  <c r="I185" i="1"/>
  <c r="H185" i="1"/>
  <c r="E185" i="1"/>
  <c r="D185" i="1"/>
  <c r="C185" i="1"/>
  <c r="B185" i="1"/>
  <c r="E184" i="1"/>
  <c r="D184" i="1"/>
  <c r="C184" i="1"/>
  <c r="B184" i="1"/>
  <c r="K183" i="1"/>
  <c r="J183" i="1"/>
  <c r="I183" i="1"/>
  <c r="H183" i="1"/>
  <c r="K182" i="1"/>
  <c r="J182" i="1"/>
  <c r="I182" i="1"/>
  <c r="H182" i="1"/>
  <c r="E182" i="1"/>
  <c r="D182" i="1"/>
  <c r="C182" i="1"/>
  <c r="B182" i="1"/>
  <c r="K181" i="1"/>
  <c r="J181" i="1"/>
  <c r="I181" i="1"/>
  <c r="H181" i="1"/>
  <c r="E181" i="1"/>
  <c r="D181" i="1"/>
  <c r="C181" i="1"/>
  <c r="B181" i="1"/>
  <c r="K180" i="1"/>
  <c r="J180" i="1"/>
  <c r="I180" i="1"/>
  <c r="H180" i="1"/>
  <c r="E180" i="1"/>
  <c r="D180" i="1"/>
  <c r="C180" i="1"/>
  <c r="B180" i="1"/>
  <c r="K179" i="1"/>
  <c r="J179" i="1"/>
  <c r="I179" i="1"/>
  <c r="H179" i="1"/>
  <c r="E179" i="1"/>
  <c r="D179" i="1"/>
  <c r="C179" i="1"/>
  <c r="B179" i="1"/>
  <c r="K178" i="1"/>
  <c r="J178" i="1"/>
  <c r="I178" i="1"/>
  <c r="H178" i="1"/>
  <c r="E178" i="1"/>
  <c r="D178" i="1"/>
  <c r="C178" i="1"/>
  <c r="B178" i="1"/>
  <c r="K177" i="1"/>
  <c r="J177" i="1"/>
  <c r="I177" i="1"/>
  <c r="H177" i="1"/>
  <c r="E177" i="1"/>
  <c r="D177" i="1"/>
  <c r="C177" i="1"/>
  <c r="B177" i="1"/>
  <c r="K176" i="1"/>
  <c r="J176" i="1"/>
  <c r="I176" i="1"/>
  <c r="H176" i="1"/>
  <c r="E176" i="1"/>
  <c r="D176" i="1"/>
  <c r="C176" i="1"/>
  <c r="B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E173" i="1"/>
  <c r="D173" i="1"/>
  <c r="C173" i="1"/>
  <c r="B173" i="1"/>
  <c r="E172" i="1"/>
  <c r="D172" i="1"/>
  <c r="C172" i="1"/>
  <c r="B172" i="1"/>
  <c r="K171" i="1"/>
  <c r="J171" i="1"/>
  <c r="I171" i="1"/>
  <c r="H171" i="1"/>
  <c r="E171" i="1"/>
  <c r="D171" i="1"/>
  <c r="C171" i="1"/>
  <c r="B171" i="1"/>
  <c r="E170" i="1"/>
  <c r="D170" i="1"/>
  <c r="C170" i="1"/>
  <c r="B170" i="1"/>
  <c r="K169" i="1"/>
  <c r="J169" i="1"/>
  <c r="I169" i="1"/>
  <c r="H169" i="1"/>
  <c r="E169" i="1"/>
  <c r="D169" i="1"/>
  <c r="C169" i="1"/>
  <c r="B169" i="1"/>
  <c r="K168" i="1"/>
  <c r="J168" i="1"/>
  <c r="I168" i="1"/>
  <c r="H168" i="1"/>
  <c r="E168" i="1"/>
  <c r="D168" i="1"/>
  <c r="C168" i="1"/>
  <c r="B168" i="1"/>
  <c r="E167" i="1"/>
  <c r="D167" i="1"/>
  <c r="C167" i="1"/>
  <c r="B167" i="1"/>
  <c r="K166" i="1"/>
  <c r="J166" i="1"/>
  <c r="I166" i="1"/>
  <c r="H166" i="1"/>
  <c r="E166" i="1"/>
  <c r="D166" i="1"/>
  <c r="C166" i="1"/>
  <c r="B166" i="1"/>
  <c r="K164" i="1"/>
  <c r="J164" i="1"/>
  <c r="I164" i="1"/>
  <c r="H164" i="1"/>
  <c r="E164" i="1"/>
  <c r="D164" i="1"/>
  <c r="C164" i="1"/>
  <c r="B164" i="1"/>
  <c r="K163" i="1"/>
  <c r="J163" i="1"/>
  <c r="I163" i="1"/>
  <c r="H163" i="1"/>
  <c r="E163" i="1"/>
  <c r="D163" i="1"/>
  <c r="C163" i="1"/>
  <c r="B163" i="1"/>
  <c r="K162" i="1"/>
  <c r="J162" i="1"/>
  <c r="I162" i="1"/>
  <c r="H162" i="1"/>
  <c r="E162" i="1"/>
  <c r="D162" i="1"/>
  <c r="C162" i="1"/>
  <c r="B162" i="1"/>
  <c r="K161" i="1"/>
  <c r="J161" i="1"/>
  <c r="I161" i="1"/>
  <c r="H161" i="1"/>
  <c r="E161" i="1"/>
  <c r="D161" i="1"/>
  <c r="C161" i="1"/>
  <c r="B161" i="1"/>
  <c r="K160" i="1"/>
  <c r="J160" i="1"/>
  <c r="I160" i="1"/>
  <c r="H160" i="1"/>
  <c r="E160" i="1"/>
  <c r="D160" i="1"/>
  <c r="C160" i="1"/>
  <c r="B160" i="1"/>
  <c r="K159" i="1"/>
  <c r="J159" i="1"/>
  <c r="I159" i="1"/>
  <c r="H159" i="1"/>
  <c r="E159" i="1"/>
  <c r="D159" i="1"/>
  <c r="C159" i="1"/>
  <c r="B159" i="1"/>
  <c r="K158" i="1"/>
  <c r="J158" i="1"/>
  <c r="I158" i="1"/>
  <c r="H158" i="1"/>
  <c r="E158" i="1"/>
  <c r="D158" i="1"/>
  <c r="C158" i="1"/>
  <c r="B158" i="1"/>
  <c r="K157" i="1"/>
  <c r="J157" i="1"/>
  <c r="I157" i="1"/>
  <c r="H157" i="1"/>
  <c r="E157" i="1"/>
  <c r="D157" i="1"/>
  <c r="C157" i="1"/>
  <c r="B157" i="1"/>
  <c r="E156" i="1"/>
  <c r="D156" i="1"/>
  <c r="C156" i="1"/>
  <c r="B156" i="1"/>
  <c r="K155" i="1"/>
  <c r="J155" i="1"/>
  <c r="I155" i="1"/>
  <c r="H155" i="1"/>
  <c r="E155" i="1"/>
  <c r="D155" i="1"/>
  <c r="C155" i="1"/>
  <c r="B155" i="1"/>
  <c r="K154" i="1"/>
  <c r="J154" i="1"/>
  <c r="I154" i="1"/>
  <c r="H154" i="1"/>
  <c r="E153" i="1"/>
  <c r="D153" i="1"/>
  <c r="C153" i="1"/>
  <c r="B153" i="1"/>
  <c r="K152" i="1"/>
  <c r="J152" i="1"/>
  <c r="I152" i="1"/>
  <c r="H152" i="1"/>
  <c r="E152" i="1"/>
  <c r="D152" i="1"/>
  <c r="C152" i="1"/>
  <c r="B152" i="1"/>
  <c r="E151" i="1"/>
  <c r="D151" i="1"/>
  <c r="C151" i="1"/>
  <c r="B151" i="1"/>
  <c r="K150" i="1"/>
  <c r="J150" i="1"/>
  <c r="I150" i="1"/>
  <c r="H150" i="1"/>
  <c r="E150" i="1"/>
  <c r="D150" i="1"/>
  <c r="C150" i="1"/>
  <c r="B150" i="1"/>
  <c r="E149" i="1"/>
  <c r="D149" i="1"/>
  <c r="C149" i="1"/>
  <c r="B149" i="1"/>
  <c r="K148" i="1"/>
  <c r="J148" i="1"/>
  <c r="I148" i="1"/>
  <c r="H148" i="1"/>
  <c r="K146" i="1"/>
  <c r="J146" i="1"/>
  <c r="I146" i="1"/>
  <c r="H146" i="1"/>
  <c r="E146" i="1"/>
  <c r="D146" i="1"/>
  <c r="C146" i="1"/>
  <c r="B146" i="1"/>
  <c r="K145" i="1"/>
  <c r="J145" i="1"/>
  <c r="I145" i="1"/>
  <c r="H145" i="1"/>
  <c r="E145" i="1"/>
  <c r="D145" i="1"/>
  <c r="C145" i="1"/>
  <c r="B145" i="1"/>
  <c r="K144" i="1"/>
  <c r="J144" i="1"/>
  <c r="I144" i="1"/>
  <c r="H144" i="1"/>
  <c r="K143" i="1"/>
  <c r="J143" i="1"/>
  <c r="I143" i="1"/>
  <c r="H143" i="1"/>
  <c r="E143" i="1"/>
  <c r="D143" i="1"/>
  <c r="C143" i="1"/>
  <c r="B143" i="1"/>
  <c r="K142" i="1"/>
  <c r="J142" i="1"/>
  <c r="I142" i="1"/>
  <c r="H142" i="1"/>
  <c r="E142" i="1"/>
  <c r="D142" i="1"/>
  <c r="C142" i="1"/>
  <c r="B142" i="1"/>
  <c r="K141" i="1"/>
  <c r="J141" i="1"/>
  <c r="I141" i="1"/>
  <c r="H141" i="1"/>
  <c r="E141" i="1"/>
  <c r="D141" i="1"/>
  <c r="C141" i="1"/>
  <c r="B141" i="1"/>
  <c r="K140" i="1"/>
  <c r="J140" i="1"/>
  <c r="I140" i="1"/>
  <c r="H140" i="1"/>
  <c r="E140" i="1"/>
  <c r="D140" i="1"/>
  <c r="C140" i="1"/>
  <c r="B140" i="1"/>
  <c r="K139" i="1"/>
  <c r="J139" i="1"/>
  <c r="I139" i="1"/>
  <c r="H139" i="1"/>
  <c r="K138" i="1"/>
  <c r="J138" i="1"/>
  <c r="I138" i="1"/>
  <c r="H138" i="1"/>
  <c r="E138" i="1"/>
  <c r="D138" i="1"/>
  <c r="C138" i="1"/>
  <c r="B138" i="1"/>
  <c r="K137" i="1"/>
  <c r="J137" i="1"/>
  <c r="I137" i="1"/>
  <c r="H137" i="1"/>
  <c r="E137" i="1"/>
  <c r="D137" i="1"/>
  <c r="C137" i="1"/>
  <c r="B137" i="1"/>
  <c r="K136" i="1"/>
  <c r="J136" i="1"/>
  <c r="I136" i="1"/>
  <c r="H136" i="1"/>
  <c r="E136" i="1"/>
  <c r="D136" i="1"/>
  <c r="C136" i="1"/>
  <c r="B136" i="1"/>
  <c r="E135" i="1"/>
  <c r="D135" i="1"/>
  <c r="C135" i="1"/>
  <c r="B135" i="1"/>
  <c r="K134" i="1"/>
  <c r="J134" i="1"/>
  <c r="I134" i="1"/>
  <c r="H134" i="1"/>
  <c r="E134" i="1"/>
  <c r="D134" i="1"/>
  <c r="C134" i="1"/>
  <c r="B134" i="1"/>
  <c r="K133" i="1"/>
  <c r="J133" i="1"/>
  <c r="I133" i="1"/>
  <c r="H133" i="1"/>
  <c r="E133" i="1"/>
  <c r="D133" i="1"/>
  <c r="C133" i="1"/>
  <c r="B133" i="1"/>
  <c r="K132" i="1"/>
  <c r="J132" i="1"/>
  <c r="I132" i="1"/>
  <c r="H132" i="1"/>
  <c r="E132" i="1"/>
  <c r="D132" i="1"/>
  <c r="C132" i="1"/>
  <c r="B132" i="1"/>
  <c r="E131" i="1"/>
  <c r="D131" i="1"/>
  <c r="C131" i="1"/>
  <c r="B131" i="1"/>
  <c r="K130" i="1"/>
  <c r="J130" i="1"/>
  <c r="I130" i="1"/>
  <c r="H130" i="1"/>
  <c r="E130" i="1"/>
  <c r="D130" i="1"/>
  <c r="C130" i="1"/>
  <c r="B130" i="1"/>
  <c r="K129" i="1"/>
  <c r="J129" i="1"/>
  <c r="I129" i="1"/>
  <c r="H129" i="1"/>
  <c r="K128" i="1"/>
  <c r="J128" i="1"/>
  <c r="I128" i="1"/>
  <c r="H128" i="1"/>
  <c r="E128" i="1"/>
  <c r="D128" i="1"/>
  <c r="C128" i="1"/>
  <c r="B128" i="1"/>
  <c r="K127" i="1"/>
  <c r="J127" i="1"/>
  <c r="I127" i="1"/>
  <c r="H127" i="1"/>
  <c r="E127" i="1"/>
  <c r="D127" i="1"/>
  <c r="C127" i="1"/>
  <c r="B127" i="1"/>
  <c r="K126" i="1"/>
  <c r="J126" i="1"/>
  <c r="I126" i="1"/>
  <c r="H126" i="1"/>
  <c r="E126" i="1"/>
  <c r="D126" i="1"/>
  <c r="C126" i="1"/>
  <c r="B126" i="1"/>
  <c r="K125" i="1"/>
  <c r="J125" i="1"/>
  <c r="I125" i="1"/>
  <c r="H125" i="1"/>
  <c r="E125" i="1"/>
  <c r="D125" i="1"/>
  <c r="C125" i="1"/>
  <c r="B125" i="1"/>
  <c r="K123" i="1"/>
  <c r="J123" i="1"/>
  <c r="I123" i="1"/>
  <c r="H123" i="1"/>
  <c r="E123" i="1"/>
  <c r="D123" i="1"/>
  <c r="C123" i="1"/>
  <c r="B123" i="1"/>
  <c r="E122" i="1"/>
  <c r="D122" i="1"/>
  <c r="C122" i="1"/>
  <c r="B122" i="1"/>
  <c r="K121" i="1"/>
  <c r="J121" i="1"/>
  <c r="I121" i="1"/>
  <c r="H121" i="1"/>
  <c r="E121" i="1"/>
  <c r="D121" i="1"/>
  <c r="C121" i="1"/>
  <c r="B121" i="1"/>
  <c r="K120" i="1"/>
  <c r="J120" i="1"/>
  <c r="I120" i="1"/>
  <c r="H120" i="1"/>
  <c r="E120" i="1"/>
  <c r="D120" i="1"/>
  <c r="C120" i="1"/>
  <c r="B120" i="1"/>
  <c r="K119" i="1"/>
  <c r="J119" i="1"/>
  <c r="I119" i="1"/>
  <c r="H119" i="1"/>
  <c r="E119" i="1"/>
  <c r="D119" i="1"/>
  <c r="C119" i="1"/>
  <c r="B119" i="1"/>
  <c r="K118" i="1"/>
  <c r="J118" i="1"/>
  <c r="I118" i="1"/>
  <c r="H118" i="1"/>
  <c r="E118" i="1"/>
  <c r="D118" i="1"/>
  <c r="C118" i="1"/>
  <c r="B118" i="1"/>
  <c r="K117" i="1"/>
  <c r="J117" i="1"/>
  <c r="I117" i="1"/>
  <c r="H117" i="1"/>
  <c r="E117" i="1"/>
  <c r="D117" i="1"/>
  <c r="C117" i="1"/>
  <c r="B117" i="1"/>
  <c r="K116" i="1"/>
  <c r="J116" i="1"/>
  <c r="I116" i="1"/>
  <c r="H116" i="1"/>
  <c r="E116" i="1"/>
  <c r="D116" i="1"/>
  <c r="C116" i="1"/>
  <c r="B116" i="1"/>
  <c r="K115" i="1"/>
  <c r="J115" i="1"/>
  <c r="I115" i="1"/>
  <c r="H115" i="1"/>
  <c r="E115" i="1"/>
  <c r="D115" i="1"/>
  <c r="C115" i="1"/>
  <c r="B115" i="1"/>
  <c r="K114" i="1"/>
  <c r="J114" i="1"/>
  <c r="I114" i="1"/>
  <c r="H114" i="1"/>
  <c r="E114" i="1"/>
  <c r="D114" i="1"/>
  <c r="C114" i="1"/>
  <c r="B114" i="1"/>
  <c r="K113" i="1"/>
  <c r="J113" i="1"/>
  <c r="I113" i="1"/>
  <c r="H113" i="1"/>
  <c r="E113" i="1"/>
  <c r="D113" i="1"/>
  <c r="C113" i="1"/>
  <c r="B113" i="1"/>
  <c r="K112" i="1"/>
  <c r="J112" i="1"/>
  <c r="I112" i="1"/>
  <c r="H112" i="1"/>
  <c r="E112" i="1"/>
  <c r="D112" i="1"/>
  <c r="C112" i="1"/>
  <c r="B112" i="1"/>
  <c r="K111" i="1"/>
  <c r="J111" i="1"/>
  <c r="I111" i="1"/>
  <c r="H111" i="1"/>
  <c r="K110" i="1"/>
  <c r="J110" i="1"/>
  <c r="I110" i="1"/>
  <c r="H110" i="1"/>
  <c r="E110" i="1"/>
  <c r="D110" i="1"/>
  <c r="C110" i="1"/>
  <c r="B110" i="1"/>
  <c r="K109" i="1"/>
  <c r="J109" i="1"/>
  <c r="I109" i="1"/>
  <c r="H109" i="1"/>
  <c r="K108" i="1"/>
  <c r="J108" i="1"/>
  <c r="I108" i="1"/>
  <c r="H108" i="1"/>
  <c r="E108" i="1"/>
  <c r="D108" i="1"/>
  <c r="C108" i="1"/>
  <c r="B108" i="1"/>
  <c r="K107" i="1"/>
  <c r="J107" i="1"/>
  <c r="I107" i="1"/>
  <c r="H107" i="1"/>
  <c r="E107" i="1"/>
  <c r="D107" i="1"/>
  <c r="C107" i="1"/>
  <c r="B107" i="1"/>
  <c r="K106" i="1"/>
  <c r="J106" i="1"/>
  <c r="I106" i="1"/>
  <c r="H106" i="1"/>
  <c r="E106" i="1"/>
  <c r="D106" i="1"/>
  <c r="C106" i="1"/>
  <c r="B106" i="1"/>
  <c r="K105" i="1"/>
  <c r="J105" i="1"/>
  <c r="I105" i="1"/>
  <c r="H105" i="1"/>
  <c r="E105" i="1"/>
  <c r="D105" i="1"/>
  <c r="C105" i="1"/>
  <c r="B105" i="1"/>
  <c r="K104" i="1"/>
  <c r="J104" i="1"/>
  <c r="I104" i="1"/>
  <c r="H104" i="1"/>
  <c r="E104" i="1"/>
  <c r="D104" i="1"/>
  <c r="C104" i="1"/>
  <c r="B104" i="1"/>
  <c r="K103" i="1"/>
  <c r="J103" i="1"/>
  <c r="I103" i="1"/>
  <c r="H103" i="1"/>
  <c r="E103" i="1"/>
  <c r="D103" i="1"/>
  <c r="C103" i="1"/>
  <c r="B103" i="1"/>
  <c r="K102" i="1"/>
  <c r="J102" i="1"/>
  <c r="I102" i="1"/>
  <c r="H102" i="1"/>
  <c r="E102" i="1"/>
  <c r="D102" i="1"/>
  <c r="C102" i="1"/>
  <c r="B102" i="1"/>
  <c r="K101" i="1"/>
  <c r="J101" i="1"/>
  <c r="I101" i="1"/>
  <c r="H101" i="1"/>
  <c r="E101" i="1"/>
  <c r="D101" i="1"/>
  <c r="C101" i="1"/>
  <c r="B101" i="1"/>
  <c r="K100" i="1"/>
  <c r="J100" i="1"/>
  <c r="I100" i="1"/>
  <c r="H100" i="1"/>
  <c r="E100" i="1"/>
  <c r="D100" i="1"/>
  <c r="C100" i="1"/>
  <c r="B100" i="1"/>
  <c r="K99" i="1"/>
  <c r="J99" i="1"/>
  <c r="I99" i="1"/>
  <c r="H99" i="1"/>
  <c r="E99" i="1"/>
  <c r="D99" i="1"/>
  <c r="C99" i="1"/>
  <c r="B99" i="1"/>
  <c r="K98" i="1"/>
  <c r="J98" i="1"/>
  <c r="I98" i="1"/>
  <c r="H98" i="1"/>
  <c r="E98" i="1"/>
  <c r="D98" i="1"/>
  <c r="C98" i="1"/>
  <c r="B98" i="1"/>
  <c r="K97" i="1"/>
  <c r="J97" i="1"/>
  <c r="I97" i="1"/>
  <c r="H97" i="1"/>
  <c r="E97" i="1"/>
  <c r="D97" i="1"/>
  <c r="C97" i="1"/>
  <c r="B97" i="1"/>
  <c r="K96" i="1"/>
  <c r="J96" i="1"/>
  <c r="I96" i="1"/>
  <c r="H96" i="1"/>
  <c r="E96" i="1"/>
  <c r="D96" i="1"/>
  <c r="C96" i="1"/>
  <c r="B96" i="1"/>
  <c r="K95" i="1"/>
  <c r="J95" i="1"/>
  <c r="I95" i="1"/>
  <c r="H95" i="1"/>
  <c r="E95" i="1"/>
  <c r="D95" i="1"/>
  <c r="C95" i="1"/>
  <c r="B95" i="1"/>
  <c r="K94" i="1"/>
  <c r="J94" i="1"/>
  <c r="I94" i="1"/>
  <c r="H94" i="1"/>
  <c r="E94" i="1"/>
  <c r="D94" i="1"/>
  <c r="C94" i="1"/>
  <c r="B94" i="1"/>
  <c r="K93" i="1"/>
  <c r="J93" i="1"/>
  <c r="I93" i="1"/>
  <c r="H93" i="1"/>
  <c r="E93" i="1"/>
  <c r="D93" i="1"/>
  <c r="C93" i="1"/>
  <c r="B93" i="1"/>
  <c r="K92" i="1"/>
  <c r="J92" i="1"/>
  <c r="I92" i="1"/>
  <c r="H92" i="1"/>
  <c r="E92" i="1"/>
  <c r="D92" i="1"/>
  <c r="C92" i="1"/>
  <c r="B92" i="1"/>
  <c r="K91" i="1"/>
  <c r="J91" i="1"/>
  <c r="I91" i="1"/>
  <c r="H91" i="1"/>
  <c r="E91" i="1"/>
  <c r="D91" i="1"/>
  <c r="C91" i="1"/>
  <c r="B91" i="1"/>
  <c r="E90" i="1"/>
  <c r="D90" i="1"/>
  <c r="C90" i="1"/>
  <c r="B90" i="1"/>
  <c r="K89" i="1"/>
  <c r="J89" i="1"/>
  <c r="I89" i="1"/>
  <c r="H89" i="1"/>
  <c r="E89" i="1"/>
  <c r="D89" i="1"/>
  <c r="C89" i="1"/>
  <c r="B89" i="1"/>
  <c r="K88" i="1"/>
  <c r="J88" i="1"/>
  <c r="I88" i="1"/>
  <c r="H88" i="1"/>
  <c r="E88" i="1"/>
  <c r="D88" i="1"/>
  <c r="C88" i="1"/>
  <c r="B88" i="1"/>
  <c r="K87" i="1"/>
  <c r="J87" i="1"/>
  <c r="I87" i="1"/>
  <c r="H87" i="1"/>
  <c r="E87" i="1"/>
  <c r="D87" i="1"/>
  <c r="C87" i="1"/>
  <c r="B87" i="1"/>
  <c r="K86" i="1"/>
  <c r="J86" i="1"/>
  <c r="I86" i="1"/>
  <c r="H86" i="1"/>
  <c r="E86" i="1"/>
  <c r="D86" i="1"/>
  <c r="C86" i="1"/>
  <c r="B86" i="1"/>
  <c r="K85" i="1"/>
  <c r="J85" i="1"/>
  <c r="I85" i="1"/>
  <c r="H85" i="1"/>
  <c r="E85" i="1"/>
  <c r="D85" i="1"/>
  <c r="C85" i="1"/>
  <c r="B85" i="1"/>
  <c r="K84" i="1"/>
  <c r="J84" i="1"/>
  <c r="I84" i="1"/>
  <c r="H84" i="1"/>
  <c r="E84" i="1"/>
  <c r="D84" i="1"/>
  <c r="C84" i="1"/>
  <c r="B84" i="1"/>
  <c r="K82" i="1"/>
  <c r="J82" i="1"/>
  <c r="I82" i="1"/>
  <c r="H82" i="1"/>
  <c r="E82" i="1"/>
  <c r="D82" i="1"/>
  <c r="C82" i="1"/>
  <c r="B82" i="1"/>
  <c r="K81" i="1"/>
  <c r="J81" i="1"/>
  <c r="I81" i="1"/>
  <c r="H81" i="1"/>
  <c r="E81" i="1"/>
  <c r="D81" i="1"/>
  <c r="C81" i="1"/>
  <c r="B81" i="1"/>
  <c r="K80" i="1"/>
  <c r="J80" i="1"/>
  <c r="I80" i="1"/>
  <c r="H80" i="1"/>
  <c r="K79" i="1"/>
  <c r="J79" i="1"/>
  <c r="I79" i="1"/>
  <c r="H79" i="1"/>
  <c r="E79" i="1"/>
  <c r="D79" i="1"/>
  <c r="C79" i="1"/>
  <c r="B79" i="1"/>
  <c r="K78" i="1"/>
  <c r="J78" i="1"/>
  <c r="I78" i="1"/>
  <c r="H78" i="1"/>
  <c r="K77" i="1"/>
  <c r="J77" i="1"/>
  <c r="I77" i="1"/>
  <c r="H77" i="1"/>
  <c r="E77" i="1"/>
  <c r="D77" i="1"/>
  <c r="C77" i="1"/>
  <c r="B77" i="1"/>
  <c r="K76" i="1"/>
  <c r="J76" i="1"/>
  <c r="I76" i="1"/>
  <c r="H76" i="1"/>
  <c r="E76" i="1"/>
  <c r="D76" i="1"/>
  <c r="C76" i="1"/>
  <c r="B76" i="1"/>
  <c r="K75" i="1"/>
  <c r="J75" i="1"/>
  <c r="I75" i="1"/>
  <c r="H75" i="1"/>
  <c r="E75" i="1"/>
  <c r="D75" i="1"/>
  <c r="C75" i="1"/>
  <c r="B75" i="1"/>
  <c r="K74" i="1"/>
  <c r="J74" i="1"/>
  <c r="I74" i="1"/>
  <c r="H74" i="1"/>
  <c r="E74" i="1"/>
  <c r="D74" i="1"/>
  <c r="C74" i="1"/>
  <c r="B74" i="1"/>
  <c r="K73" i="1"/>
  <c r="J73" i="1"/>
  <c r="I73" i="1"/>
  <c r="H73" i="1"/>
  <c r="E73" i="1"/>
  <c r="D73" i="1"/>
  <c r="C73" i="1"/>
  <c r="B73" i="1"/>
  <c r="K72" i="1"/>
  <c r="J72" i="1"/>
  <c r="I72" i="1"/>
  <c r="H72" i="1"/>
  <c r="E72" i="1"/>
  <c r="D72" i="1"/>
  <c r="C72" i="1"/>
  <c r="B72" i="1"/>
  <c r="K71" i="1"/>
  <c r="J71" i="1"/>
  <c r="I71" i="1"/>
  <c r="H71" i="1"/>
  <c r="E71" i="1"/>
  <c r="D71" i="1"/>
  <c r="C71" i="1"/>
  <c r="B71" i="1"/>
  <c r="K70" i="1"/>
  <c r="J70" i="1"/>
  <c r="I70" i="1"/>
  <c r="H70" i="1"/>
  <c r="E70" i="1"/>
  <c r="D70" i="1"/>
  <c r="C70" i="1"/>
  <c r="B70" i="1"/>
  <c r="K69" i="1"/>
  <c r="J69" i="1"/>
  <c r="I69" i="1"/>
  <c r="H69" i="1"/>
  <c r="E69" i="1"/>
  <c r="D69" i="1"/>
  <c r="C69" i="1"/>
  <c r="B69" i="1"/>
  <c r="K68" i="1"/>
  <c r="J68" i="1"/>
  <c r="I68" i="1"/>
  <c r="H68" i="1"/>
  <c r="E68" i="1"/>
  <c r="D68" i="1"/>
  <c r="C68" i="1"/>
  <c r="B68" i="1"/>
  <c r="K67" i="1"/>
  <c r="J67" i="1"/>
  <c r="I67" i="1"/>
  <c r="H67" i="1"/>
  <c r="K66" i="1"/>
  <c r="J66" i="1"/>
  <c r="I66" i="1"/>
  <c r="H66" i="1"/>
  <c r="E66" i="1"/>
  <c r="D66" i="1"/>
  <c r="C66" i="1"/>
  <c r="B66" i="1"/>
  <c r="E65" i="1"/>
  <c r="D65" i="1"/>
  <c r="C65" i="1"/>
  <c r="B65" i="1"/>
  <c r="K64" i="1"/>
  <c r="J64" i="1"/>
  <c r="I64" i="1"/>
  <c r="H64" i="1"/>
  <c r="E64" i="1"/>
  <c r="D64" i="1"/>
  <c r="C64" i="1"/>
  <c r="B64" i="1"/>
  <c r="K63" i="1"/>
  <c r="J63" i="1"/>
  <c r="I63" i="1"/>
  <c r="H63" i="1"/>
  <c r="E63" i="1"/>
  <c r="D63" i="1"/>
  <c r="C63" i="1"/>
  <c r="B63" i="1"/>
  <c r="K62" i="1"/>
  <c r="J62" i="1"/>
  <c r="I62" i="1"/>
  <c r="H62" i="1"/>
  <c r="E62" i="1"/>
  <c r="D62" i="1"/>
  <c r="C62" i="1"/>
  <c r="B62" i="1"/>
  <c r="K61" i="1"/>
  <c r="J61" i="1"/>
  <c r="I61" i="1"/>
  <c r="H61" i="1"/>
  <c r="E61" i="1"/>
  <c r="D61" i="1"/>
  <c r="C61" i="1"/>
  <c r="B61" i="1"/>
  <c r="E60" i="1"/>
  <c r="D60" i="1"/>
  <c r="C60" i="1"/>
  <c r="B60" i="1"/>
  <c r="K59" i="1"/>
  <c r="J59" i="1"/>
  <c r="I59" i="1"/>
  <c r="H59" i="1"/>
  <c r="E59" i="1"/>
  <c r="D59" i="1"/>
  <c r="C59" i="1"/>
  <c r="B59" i="1"/>
  <c r="K58" i="1"/>
  <c r="J58" i="1"/>
  <c r="I58" i="1"/>
  <c r="H58" i="1"/>
  <c r="E58" i="1"/>
  <c r="D58" i="1"/>
  <c r="C58" i="1"/>
  <c r="B58" i="1"/>
  <c r="K57" i="1"/>
  <c r="J57" i="1"/>
  <c r="I57" i="1"/>
  <c r="H57" i="1"/>
  <c r="E57" i="1"/>
  <c r="D57" i="1"/>
  <c r="C57" i="1"/>
  <c r="B57" i="1"/>
  <c r="K56" i="1"/>
  <c r="J56" i="1"/>
  <c r="I56" i="1"/>
  <c r="H56" i="1"/>
  <c r="E56" i="1"/>
  <c r="D56" i="1"/>
  <c r="C56" i="1"/>
  <c r="B56" i="1"/>
  <c r="K55" i="1"/>
  <c r="J55" i="1"/>
  <c r="I55" i="1"/>
  <c r="H55" i="1"/>
  <c r="E55" i="1"/>
  <c r="D55" i="1"/>
  <c r="C55" i="1"/>
  <c r="B55" i="1"/>
  <c r="K54" i="1"/>
  <c r="J54" i="1"/>
  <c r="I54" i="1"/>
  <c r="H54" i="1"/>
  <c r="E54" i="1"/>
  <c r="D54" i="1"/>
  <c r="C54" i="1"/>
  <c r="B54" i="1"/>
  <c r="K52" i="1"/>
  <c r="J52" i="1"/>
  <c r="I52" i="1"/>
  <c r="H52" i="1"/>
  <c r="E52" i="1"/>
  <c r="D52" i="1"/>
  <c r="C52" i="1"/>
  <c r="B52" i="1"/>
  <c r="K51" i="1"/>
  <c r="J51" i="1"/>
  <c r="I51" i="1"/>
  <c r="H51" i="1"/>
  <c r="K50" i="1"/>
  <c r="J50" i="1"/>
  <c r="I50" i="1"/>
  <c r="H50" i="1"/>
  <c r="E50" i="1"/>
  <c r="D50" i="1"/>
  <c r="C50" i="1"/>
  <c r="B50" i="1"/>
  <c r="K49" i="1"/>
  <c r="J49" i="1"/>
  <c r="I49" i="1"/>
  <c r="H49" i="1"/>
  <c r="E49" i="1"/>
  <c r="D49" i="1"/>
  <c r="C49" i="1"/>
  <c r="B49" i="1"/>
  <c r="K48" i="1"/>
  <c r="J48" i="1"/>
  <c r="I48" i="1"/>
  <c r="H48" i="1"/>
  <c r="K47" i="1"/>
  <c r="J47" i="1"/>
  <c r="I47" i="1"/>
  <c r="H47" i="1"/>
  <c r="E47" i="1"/>
  <c r="D47" i="1"/>
  <c r="C47" i="1"/>
  <c r="B47" i="1"/>
  <c r="K46" i="1"/>
  <c r="J46" i="1"/>
  <c r="I46" i="1"/>
  <c r="H46" i="1"/>
  <c r="E46" i="1"/>
  <c r="D46" i="1"/>
  <c r="C46" i="1"/>
  <c r="B46" i="1"/>
  <c r="K45" i="1"/>
  <c r="J45" i="1"/>
  <c r="I45" i="1"/>
  <c r="H45" i="1"/>
  <c r="E45" i="1"/>
  <c r="D45" i="1"/>
  <c r="C45" i="1"/>
  <c r="B45" i="1"/>
  <c r="K44" i="1"/>
  <c r="J44" i="1"/>
  <c r="I44" i="1"/>
  <c r="H44" i="1"/>
  <c r="E44" i="1"/>
  <c r="D44" i="1"/>
  <c r="C44" i="1"/>
  <c r="B44" i="1"/>
  <c r="K43" i="1"/>
  <c r="J43" i="1"/>
  <c r="I43" i="1"/>
  <c r="H43" i="1"/>
  <c r="E43" i="1"/>
  <c r="D43" i="1"/>
  <c r="C43" i="1"/>
  <c r="B43" i="1"/>
  <c r="K41" i="1"/>
  <c r="J41" i="1"/>
  <c r="I41" i="1"/>
  <c r="H41" i="1"/>
  <c r="K40" i="1"/>
  <c r="J40" i="1"/>
  <c r="I40" i="1"/>
  <c r="H40" i="1"/>
  <c r="E40" i="1"/>
  <c r="D40" i="1"/>
  <c r="C40" i="1"/>
  <c r="B40" i="1"/>
  <c r="K39" i="1"/>
  <c r="J39" i="1"/>
  <c r="I39" i="1"/>
  <c r="H39" i="1"/>
  <c r="E39" i="1"/>
  <c r="D39" i="1"/>
  <c r="C39" i="1"/>
  <c r="B39" i="1"/>
  <c r="K38" i="1"/>
  <c r="J38" i="1"/>
  <c r="I38" i="1"/>
  <c r="H38" i="1"/>
  <c r="E38" i="1"/>
  <c r="D38" i="1"/>
  <c r="C38" i="1"/>
  <c r="B38" i="1"/>
  <c r="K37" i="1"/>
  <c r="J37" i="1"/>
  <c r="I37" i="1"/>
  <c r="H37" i="1"/>
  <c r="K36" i="1"/>
  <c r="J36" i="1"/>
  <c r="I36" i="1"/>
  <c r="H36" i="1"/>
  <c r="E36" i="1"/>
  <c r="D36" i="1"/>
  <c r="C36" i="1"/>
  <c r="B36" i="1"/>
  <c r="K35" i="1"/>
  <c r="J35" i="1"/>
  <c r="I35" i="1"/>
  <c r="H35" i="1"/>
  <c r="E34" i="1"/>
  <c r="D34" i="1"/>
  <c r="C34" i="1"/>
  <c r="B34" i="1"/>
  <c r="K33" i="1"/>
  <c r="J33" i="1"/>
  <c r="I33" i="1"/>
  <c r="H33" i="1"/>
  <c r="E33" i="1"/>
  <c r="D33" i="1"/>
  <c r="C33" i="1"/>
  <c r="B33" i="1"/>
  <c r="K32" i="1"/>
  <c r="J32" i="1"/>
  <c r="I32" i="1"/>
  <c r="H32" i="1"/>
  <c r="E32" i="1"/>
  <c r="D32" i="1"/>
  <c r="C32" i="1"/>
  <c r="B32" i="1"/>
  <c r="K31" i="1"/>
  <c r="J31" i="1"/>
  <c r="I31" i="1"/>
  <c r="H31" i="1"/>
  <c r="E31" i="1"/>
  <c r="D31" i="1"/>
  <c r="C31" i="1"/>
  <c r="B31" i="1"/>
  <c r="E30" i="1"/>
  <c r="D30" i="1"/>
  <c r="C30" i="1"/>
  <c r="B30" i="1"/>
  <c r="K29" i="1"/>
  <c r="J29" i="1"/>
  <c r="I29" i="1"/>
  <c r="H29" i="1"/>
  <c r="E29" i="1"/>
  <c r="D29" i="1"/>
  <c r="C29" i="1"/>
  <c r="B29" i="1"/>
  <c r="K28" i="1"/>
  <c r="J28" i="1"/>
  <c r="I28" i="1"/>
  <c r="H28" i="1"/>
  <c r="E28" i="1"/>
  <c r="D28" i="1"/>
  <c r="C28" i="1"/>
  <c r="B28" i="1"/>
  <c r="K27" i="1"/>
  <c r="J27" i="1"/>
  <c r="I27" i="1"/>
  <c r="H27" i="1"/>
  <c r="E27" i="1"/>
  <c r="D27" i="1"/>
  <c r="C27" i="1"/>
  <c r="B27" i="1"/>
  <c r="K26" i="1"/>
  <c r="J26" i="1"/>
  <c r="I26" i="1"/>
  <c r="H26" i="1"/>
  <c r="K25" i="1"/>
  <c r="J25" i="1"/>
  <c r="I25" i="1"/>
  <c r="H25" i="1"/>
  <c r="K24" i="1"/>
  <c r="J24" i="1"/>
  <c r="I24" i="1"/>
  <c r="H24" i="1"/>
  <c r="E24" i="1"/>
  <c r="D24" i="1"/>
  <c r="C24" i="1"/>
  <c r="B24" i="1"/>
  <c r="K23" i="1"/>
  <c r="J23" i="1"/>
  <c r="I23" i="1"/>
  <c r="H23" i="1"/>
  <c r="K22" i="1"/>
  <c r="J22" i="1"/>
  <c r="I22" i="1"/>
  <c r="H22" i="1"/>
  <c r="E22" i="1"/>
  <c r="D22" i="1"/>
  <c r="C22" i="1"/>
  <c r="B22" i="1"/>
  <c r="K21" i="1"/>
  <c r="J21" i="1"/>
  <c r="I21" i="1"/>
  <c r="H21" i="1"/>
  <c r="K20" i="1"/>
  <c r="J20" i="1"/>
  <c r="I20" i="1"/>
  <c r="H20" i="1"/>
  <c r="E20" i="1"/>
  <c r="D20" i="1"/>
  <c r="C20" i="1"/>
  <c r="B20" i="1"/>
  <c r="K18" i="1"/>
  <c r="J18" i="1"/>
  <c r="I18" i="1"/>
  <c r="H18" i="1"/>
  <c r="E18" i="1"/>
  <c r="D18" i="1"/>
  <c r="C18" i="1"/>
  <c r="B18" i="1"/>
  <c r="E17" i="1"/>
  <c r="D17" i="1"/>
  <c r="C17" i="1"/>
  <c r="B17" i="1"/>
  <c r="K16" i="1"/>
  <c r="J16" i="1"/>
  <c r="I16" i="1"/>
  <c r="H16" i="1"/>
  <c r="E16" i="1"/>
  <c r="D16" i="1"/>
  <c r="C16" i="1"/>
  <c r="B16" i="1"/>
  <c r="K15" i="1"/>
  <c r="J15" i="1"/>
  <c r="I15" i="1"/>
  <c r="H15" i="1"/>
  <c r="K14" i="1"/>
  <c r="J14" i="1"/>
  <c r="I14" i="1"/>
  <c r="H14" i="1"/>
  <c r="E14" i="1"/>
  <c r="D14" i="1"/>
  <c r="C14" i="1"/>
  <c r="B14" i="1"/>
  <c r="E13" i="1"/>
  <c r="D13" i="1"/>
  <c r="C13" i="1"/>
  <c r="B13" i="1"/>
  <c r="K12" i="1"/>
  <c r="J12" i="1"/>
  <c r="I12" i="1"/>
  <c r="H12" i="1"/>
  <c r="E11" i="1"/>
  <c r="D11" i="1"/>
  <c r="C11" i="1"/>
  <c r="B11" i="1"/>
  <c r="K10" i="1"/>
  <c r="J10" i="1"/>
  <c r="I10" i="1"/>
  <c r="H10" i="1"/>
  <c r="E10" i="1"/>
  <c r="D10" i="1"/>
  <c r="C10" i="1"/>
  <c r="B10" i="1"/>
  <c r="E9" i="1"/>
  <c r="D9" i="1"/>
  <c r="C9" i="1"/>
  <c r="B9" i="1"/>
  <c r="K8" i="1"/>
  <c r="J8" i="1"/>
  <c r="I8" i="1"/>
  <c r="H8" i="1"/>
  <c r="E8" i="1"/>
  <c r="D8" i="1"/>
  <c r="C8" i="1"/>
  <c r="B8" i="1"/>
  <c r="E7" i="1"/>
  <c r="D7" i="1"/>
  <c r="C7" i="1"/>
  <c r="B7" i="1"/>
  <c r="K6" i="1"/>
  <c r="J6" i="1"/>
  <c r="I6" i="1"/>
  <c r="H6" i="1"/>
  <c r="E6" i="1"/>
  <c r="D6" i="1"/>
  <c r="C6" i="1"/>
  <c r="B6" i="1"/>
  <c r="E5" i="1"/>
  <c r="D5" i="1"/>
  <c r="C5" i="1"/>
  <c r="B5" i="1"/>
  <c r="K4" i="1"/>
  <c r="J4" i="1"/>
  <c r="I4" i="1"/>
  <c r="H4" i="1"/>
  <c r="B2" i="1"/>
  <c r="B1" i="1"/>
</calcChain>
</file>

<file path=xl/sharedStrings.xml><?xml version="1.0" encoding="utf-8"?>
<sst xmlns="http://schemas.openxmlformats.org/spreadsheetml/2006/main" count="857" uniqueCount="744">
  <si>
    <t>Код</t>
  </si>
  <si>
    <t>Наименование</t>
  </si>
  <si>
    <t xml:space="preserve">Цена* </t>
  </si>
  <si>
    <t>Баллы</t>
  </si>
  <si>
    <t>Блок, единиц</t>
  </si>
  <si>
    <t>Бизнес-инструменты</t>
  </si>
  <si>
    <t>0730</t>
  </si>
  <si>
    <t>9412</t>
  </si>
  <si>
    <t>9446</t>
  </si>
  <si>
    <t>0728</t>
  </si>
  <si>
    <t>9006</t>
  </si>
  <si>
    <t>9442</t>
  </si>
  <si>
    <t>0731</t>
  </si>
  <si>
    <t>9007</t>
  </si>
  <si>
    <t>9056</t>
  </si>
  <si>
    <t>0729</t>
  </si>
  <si>
    <t>9005</t>
  </si>
  <si>
    <t>Алтом-Консульт</t>
  </si>
  <si>
    <t>0732</t>
  </si>
  <si>
    <t>9301</t>
  </si>
  <si>
    <t>2714</t>
  </si>
  <si>
    <t>0733</t>
  </si>
  <si>
    <t>0734</t>
  </si>
  <si>
    <t>2702</t>
  </si>
  <si>
    <t>0725</t>
  </si>
  <si>
    <t>2712</t>
  </si>
  <si>
    <t>2713</t>
  </si>
  <si>
    <t>0724</t>
  </si>
  <si>
    <t>2711</t>
  </si>
  <si>
    <t>0709</t>
  </si>
  <si>
    <t>0710</t>
  </si>
  <si>
    <t>2709</t>
  </si>
  <si>
    <t>0711</t>
  </si>
  <si>
    <t>0721</t>
  </si>
  <si>
    <t>2710</t>
  </si>
  <si>
    <t>0712</t>
  </si>
  <si>
    <t>0718</t>
  </si>
  <si>
    <t>Апифарм</t>
  </si>
  <si>
    <t>0727</t>
  </si>
  <si>
    <t>0726</t>
  </si>
  <si>
    <t>0705</t>
  </si>
  <si>
    <t>0701</t>
  </si>
  <si>
    <t>0719</t>
  </si>
  <si>
    <t>0706</t>
  </si>
  <si>
    <t>0713</t>
  </si>
  <si>
    <t>0720</t>
  </si>
  <si>
    <t>АРГО ЭМ-1</t>
  </si>
  <si>
    <t>0707</t>
  </si>
  <si>
    <t>9273</t>
  </si>
  <si>
    <t>0715</t>
  </si>
  <si>
    <t>9651</t>
  </si>
  <si>
    <t>0717</t>
  </si>
  <si>
    <t>9444</t>
  </si>
  <si>
    <t>0736</t>
  </si>
  <si>
    <t>Здоровое питание</t>
  </si>
  <si>
    <t>2048</t>
  </si>
  <si>
    <t>0735</t>
  </si>
  <si>
    <t>2049</t>
  </si>
  <si>
    <t>2052</t>
  </si>
  <si>
    <t>0708</t>
  </si>
  <si>
    <t>2050</t>
  </si>
  <si>
    <t>0702</t>
  </si>
  <si>
    <t>2053</t>
  </si>
  <si>
    <t>0703</t>
  </si>
  <si>
    <t>2051</t>
  </si>
  <si>
    <t>2054</t>
  </si>
  <si>
    <t>2046</t>
  </si>
  <si>
    <t>2042</t>
  </si>
  <si>
    <t>2027</t>
  </si>
  <si>
    <t>2070</t>
  </si>
  <si>
    <t>2025</t>
  </si>
  <si>
    <t>2055</t>
  </si>
  <si>
    <t>2023</t>
  </si>
  <si>
    <t>2056</t>
  </si>
  <si>
    <t>2037</t>
  </si>
  <si>
    <t>2057</t>
  </si>
  <si>
    <t>2020</t>
  </si>
  <si>
    <t>2036</t>
  </si>
  <si>
    <t>2034</t>
  </si>
  <si>
    <t>2039</t>
  </si>
  <si>
    <t>2019</t>
  </si>
  <si>
    <t>2013</t>
  </si>
  <si>
    <t>2038</t>
  </si>
  <si>
    <t>2001</t>
  </si>
  <si>
    <t>Биакс</t>
  </si>
  <si>
    <t>2041</t>
  </si>
  <si>
    <t>9659</t>
  </si>
  <si>
    <t>2035</t>
  </si>
  <si>
    <t>1401</t>
  </si>
  <si>
    <t>2064</t>
  </si>
  <si>
    <t>1403</t>
  </si>
  <si>
    <t>2065</t>
  </si>
  <si>
    <t>1409</t>
  </si>
  <si>
    <t>2066</t>
  </si>
  <si>
    <t>1408</t>
  </si>
  <si>
    <t>2067</t>
  </si>
  <si>
    <t>1407</t>
  </si>
  <si>
    <t>2068</t>
  </si>
  <si>
    <t>Биолит</t>
  </si>
  <si>
    <t>2060</t>
  </si>
  <si>
    <t>9474</t>
  </si>
  <si>
    <t>2059</t>
  </si>
  <si>
    <t>9475</t>
  </si>
  <si>
    <t>2062</t>
  </si>
  <si>
    <t>9687</t>
  </si>
  <si>
    <t>2061</t>
  </si>
  <si>
    <t>9496</t>
  </si>
  <si>
    <t>2063</t>
  </si>
  <si>
    <t>2058</t>
  </si>
  <si>
    <t>0302</t>
  </si>
  <si>
    <t>Здоровье и быт</t>
  </si>
  <si>
    <t>3533</t>
  </si>
  <si>
    <t>2021</t>
  </si>
  <si>
    <t>0304</t>
  </si>
  <si>
    <t>2018</t>
  </si>
  <si>
    <t>0333</t>
  </si>
  <si>
    <t>2033</t>
  </si>
  <si>
    <t>0305</t>
  </si>
  <si>
    <t>2043</t>
  </si>
  <si>
    <t>0307</t>
  </si>
  <si>
    <t>2044</t>
  </si>
  <si>
    <t>3534</t>
  </si>
  <si>
    <t>2045</t>
  </si>
  <si>
    <t>0308</t>
  </si>
  <si>
    <t>2002</t>
  </si>
  <si>
    <t>0309</t>
  </si>
  <si>
    <t>2069</t>
  </si>
  <si>
    <t>0310</t>
  </si>
  <si>
    <t>2031</t>
  </si>
  <si>
    <t>3535</t>
  </si>
  <si>
    <t>2029</t>
  </si>
  <si>
    <t>0340</t>
  </si>
  <si>
    <t>0350</t>
  </si>
  <si>
    <t>2030</t>
  </si>
  <si>
    <t>0311</t>
  </si>
  <si>
    <t>0312</t>
  </si>
  <si>
    <t>2028</t>
  </si>
  <si>
    <t>3524</t>
  </si>
  <si>
    <t>2040</t>
  </si>
  <si>
    <t>0303</t>
  </si>
  <si>
    <t>0301</t>
  </si>
  <si>
    <t>0319</t>
  </si>
  <si>
    <t>0313</t>
  </si>
  <si>
    <t>0336</t>
  </si>
  <si>
    <t>0317</t>
  </si>
  <si>
    <t>0339</t>
  </si>
  <si>
    <t>3504</t>
  </si>
  <si>
    <t>0343</t>
  </si>
  <si>
    <t>3522</t>
  </si>
  <si>
    <t>0394</t>
  </si>
  <si>
    <t>3507</t>
  </si>
  <si>
    <t>0306</t>
  </si>
  <si>
    <t>3506</t>
  </si>
  <si>
    <t>Наружные средства</t>
  </si>
  <si>
    <t/>
  </si>
  <si>
    <t>3523</t>
  </si>
  <si>
    <t>0393</t>
  </si>
  <si>
    <t>3502</t>
  </si>
  <si>
    <t>0351</t>
  </si>
  <si>
    <t>3501</t>
  </si>
  <si>
    <t>0352</t>
  </si>
  <si>
    <t>3505</t>
  </si>
  <si>
    <t>0353</t>
  </si>
  <si>
    <t>3503</t>
  </si>
  <si>
    <t>0385</t>
  </si>
  <si>
    <t>0321</t>
  </si>
  <si>
    <t>0398</t>
  </si>
  <si>
    <t>0314</t>
  </si>
  <si>
    <t>0373</t>
  </si>
  <si>
    <t>0315</t>
  </si>
  <si>
    <t>0395</t>
  </si>
  <si>
    <t>0323</t>
  </si>
  <si>
    <t>0354</t>
  </si>
  <si>
    <t>0346</t>
  </si>
  <si>
    <t>0355</t>
  </si>
  <si>
    <t>0326</t>
  </si>
  <si>
    <t>0356</t>
  </si>
  <si>
    <t>3521</t>
  </si>
  <si>
    <t>0377</t>
  </si>
  <si>
    <t>3508</t>
  </si>
  <si>
    <t>0374</t>
  </si>
  <si>
    <t>0388</t>
  </si>
  <si>
    <t>0381</t>
  </si>
  <si>
    <t>3525</t>
  </si>
  <si>
    <t>0387</t>
  </si>
  <si>
    <t>0320</t>
  </si>
  <si>
    <t>0386</t>
  </si>
  <si>
    <t>0318</t>
  </si>
  <si>
    <t>0357</t>
  </si>
  <si>
    <t>3529</t>
  </si>
  <si>
    <t>0358</t>
  </si>
  <si>
    <t>0364</t>
  </si>
  <si>
    <t>3528</t>
  </si>
  <si>
    <t>0365</t>
  </si>
  <si>
    <t>0382</t>
  </si>
  <si>
    <t>0347</t>
  </si>
  <si>
    <t>0362</t>
  </si>
  <si>
    <t>0325</t>
  </si>
  <si>
    <t>0363</t>
  </si>
  <si>
    <t>3517</t>
  </si>
  <si>
    <t>0359</t>
  </si>
  <si>
    <t>0335</t>
  </si>
  <si>
    <t>0360</t>
  </si>
  <si>
    <t>0329</t>
  </si>
  <si>
    <t>0376</t>
  </si>
  <si>
    <t>0344</t>
  </si>
  <si>
    <t>0384</t>
  </si>
  <si>
    <t>0330</t>
  </si>
  <si>
    <t>0372</t>
  </si>
  <si>
    <t>0331</t>
  </si>
  <si>
    <t>3536</t>
  </si>
  <si>
    <t>3520</t>
  </si>
  <si>
    <t>0371</t>
  </si>
  <si>
    <t>0338</t>
  </si>
  <si>
    <t>0399</t>
  </si>
  <si>
    <t>3518</t>
  </si>
  <si>
    <t>Быкова Т.Н.</t>
  </si>
  <si>
    <t>3519</t>
  </si>
  <si>
    <t>9402</t>
  </si>
  <si>
    <t>2801</t>
  </si>
  <si>
    <t>1022</t>
  </si>
  <si>
    <t>2804</t>
  </si>
  <si>
    <t>1011</t>
  </si>
  <si>
    <t>2802</t>
  </si>
  <si>
    <t>1028</t>
  </si>
  <si>
    <t>2803</t>
  </si>
  <si>
    <t>1026</t>
  </si>
  <si>
    <t>ВекторПро</t>
  </si>
  <si>
    <t>1023</t>
  </si>
  <si>
    <t>1204</t>
  </si>
  <si>
    <t>1074</t>
  </si>
  <si>
    <t>1218</t>
  </si>
  <si>
    <t>1205</t>
  </si>
  <si>
    <t>1015</t>
  </si>
  <si>
    <t>1219</t>
  </si>
  <si>
    <t>1065</t>
  </si>
  <si>
    <t>1208</t>
  </si>
  <si>
    <t>1025</t>
  </si>
  <si>
    <t>1209</t>
  </si>
  <si>
    <t>Дэльфа</t>
  </si>
  <si>
    <t>1221</t>
  </si>
  <si>
    <t>9452</t>
  </si>
  <si>
    <t>1201</t>
  </si>
  <si>
    <t>0539</t>
  </si>
  <si>
    <t>1216</t>
  </si>
  <si>
    <t>0540</t>
  </si>
  <si>
    <t>ВИП</t>
  </si>
  <si>
    <t>0541</t>
  </si>
  <si>
    <t>9448</t>
  </si>
  <si>
    <t>0542</t>
  </si>
  <si>
    <t>9052</t>
  </si>
  <si>
    <t>0528</t>
  </si>
  <si>
    <t>9482</t>
  </si>
  <si>
    <t>0529</t>
  </si>
  <si>
    <t>4201</t>
  </si>
  <si>
    <t>0530</t>
  </si>
  <si>
    <t>ВПК</t>
  </si>
  <si>
    <t>0531</t>
  </si>
  <si>
    <t>9465</t>
  </si>
  <si>
    <t>0532</t>
  </si>
  <si>
    <t>3401</t>
  </si>
  <si>
    <t>0527</t>
  </si>
  <si>
    <t>Дон</t>
  </si>
  <si>
    <t>0526</t>
  </si>
  <si>
    <t>1051</t>
  </si>
  <si>
    <t>1058</t>
  </si>
  <si>
    <t>0538</t>
  </si>
  <si>
    <t>1059</t>
  </si>
  <si>
    <t>1066</t>
  </si>
  <si>
    <t>0536</t>
  </si>
  <si>
    <t>1057</t>
  </si>
  <si>
    <t>0525</t>
  </si>
  <si>
    <t>1038</t>
  </si>
  <si>
    <t>0537</t>
  </si>
  <si>
    <t>1064</t>
  </si>
  <si>
    <t>1071</t>
  </si>
  <si>
    <t>0547</t>
  </si>
  <si>
    <t>1078</t>
  </si>
  <si>
    <t>0548</t>
  </si>
  <si>
    <t>1024</t>
  </si>
  <si>
    <t>0549</t>
  </si>
  <si>
    <t>1007</t>
  </si>
  <si>
    <t>0533</t>
  </si>
  <si>
    <t>1076</t>
  </si>
  <si>
    <t>0503</t>
  </si>
  <si>
    <t>1041</t>
  </si>
  <si>
    <t>0504</t>
  </si>
  <si>
    <t>1077</t>
  </si>
  <si>
    <t>0534</t>
  </si>
  <si>
    <t>1009</t>
  </si>
  <si>
    <t>0535</t>
  </si>
  <si>
    <t>0513</t>
  </si>
  <si>
    <t>0933</t>
  </si>
  <si>
    <t>0506</t>
  </si>
  <si>
    <t>0505</t>
  </si>
  <si>
    <t>2928</t>
  </si>
  <si>
    <t>0507</t>
  </si>
  <si>
    <t>0935</t>
  </si>
  <si>
    <t>0543</t>
  </si>
  <si>
    <t>Уход за сухой и нормальной кожей лица и шеи</t>
  </si>
  <si>
    <t>0544</t>
  </si>
  <si>
    <t>8138</t>
  </si>
  <si>
    <t>0545</t>
  </si>
  <si>
    <t>0546</t>
  </si>
  <si>
    <t>2932</t>
  </si>
  <si>
    <t>Интеллект-К</t>
  </si>
  <si>
    <t>2931</t>
  </si>
  <si>
    <t>Линия «Амарант»</t>
  </si>
  <si>
    <t>0906</t>
  </si>
  <si>
    <t>0936</t>
  </si>
  <si>
    <t>0907</t>
  </si>
  <si>
    <t>0937</t>
  </si>
  <si>
    <t>0903</t>
  </si>
  <si>
    <t>0938</t>
  </si>
  <si>
    <t>0908</t>
  </si>
  <si>
    <t>0941</t>
  </si>
  <si>
    <t>0992</t>
  </si>
  <si>
    <t>0943</t>
  </si>
  <si>
    <t>0910</t>
  </si>
  <si>
    <t>0939</t>
  </si>
  <si>
    <t>0909</t>
  </si>
  <si>
    <t>0940</t>
  </si>
  <si>
    <t>0915</t>
  </si>
  <si>
    <t>Парфюмерная продукция</t>
  </si>
  <si>
    <t>2938</t>
  </si>
  <si>
    <t>0987</t>
  </si>
  <si>
    <t>Ляпко</t>
  </si>
  <si>
    <t>0988</t>
  </si>
  <si>
    <t>9340</t>
  </si>
  <si>
    <t>Специальные косметические средства</t>
  </si>
  <si>
    <t>1724</t>
  </si>
  <si>
    <t>0984</t>
  </si>
  <si>
    <t>Средства для детей</t>
  </si>
  <si>
    <t>1725</t>
  </si>
  <si>
    <t>0971</t>
  </si>
  <si>
    <t>0972</t>
  </si>
  <si>
    <t>1703</t>
  </si>
  <si>
    <t>0973</t>
  </si>
  <si>
    <t>1707</t>
  </si>
  <si>
    <t>0974</t>
  </si>
  <si>
    <t>1729</t>
  </si>
  <si>
    <t>0975</t>
  </si>
  <si>
    <t>1726</t>
  </si>
  <si>
    <t>0976</t>
  </si>
  <si>
    <t>1709</t>
  </si>
  <si>
    <t>Уход за волосами</t>
  </si>
  <si>
    <t>1701</t>
  </si>
  <si>
    <t>0954</t>
  </si>
  <si>
    <t>1705</t>
  </si>
  <si>
    <t>2956</t>
  </si>
  <si>
    <t>1710</t>
  </si>
  <si>
    <t>1718</t>
  </si>
  <si>
    <t>Уход за кожей тела</t>
  </si>
  <si>
    <t>1727</t>
  </si>
  <si>
    <t>0945</t>
  </si>
  <si>
    <t>1702</t>
  </si>
  <si>
    <t>0995</t>
  </si>
  <si>
    <t>1706</t>
  </si>
  <si>
    <t>Уход за комбинированной и жирной кожей лица</t>
  </si>
  <si>
    <t>1711</t>
  </si>
  <si>
    <t>2947</t>
  </si>
  <si>
    <t>1722</t>
  </si>
  <si>
    <t>1721</t>
  </si>
  <si>
    <t>1723</t>
  </si>
  <si>
    <t>1714</t>
  </si>
  <si>
    <t>1150</t>
  </si>
  <si>
    <t>1712</t>
  </si>
  <si>
    <t>1155</t>
  </si>
  <si>
    <t>1713</t>
  </si>
  <si>
    <t>1118</t>
  </si>
  <si>
    <t>1728</t>
  </si>
  <si>
    <t>1112</t>
  </si>
  <si>
    <t>1719</t>
  </si>
  <si>
    <t>1102</t>
  </si>
  <si>
    <t>Марианна</t>
  </si>
  <si>
    <t>1154</t>
  </si>
  <si>
    <t>9150</t>
  </si>
  <si>
    <t>1145</t>
  </si>
  <si>
    <t>9832</t>
  </si>
  <si>
    <t>1143</t>
  </si>
  <si>
    <t>1181</t>
  </si>
  <si>
    <t>1152</t>
  </si>
  <si>
    <t>1170</t>
  </si>
  <si>
    <t>НИИ ЛОП и НТ</t>
  </si>
  <si>
    <t>1174</t>
  </si>
  <si>
    <t>9189</t>
  </si>
  <si>
    <t>9491</t>
  </si>
  <si>
    <t>1173</t>
  </si>
  <si>
    <t>0253</t>
  </si>
  <si>
    <t>1172</t>
  </si>
  <si>
    <t>0228</t>
  </si>
  <si>
    <t>0254</t>
  </si>
  <si>
    <t>1167</t>
  </si>
  <si>
    <t>0210</t>
  </si>
  <si>
    <t>1159</t>
  </si>
  <si>
    <t>0255</t>
  </si>
  <si>
    <t>1160</t>
  </si>
  <si>
    <t>0211</t>
  </si>
  <si>
    <t>1182</t>
  </si>
  <si>
    <t>0216</t>
  </si>
  <si>
    <t>1168</t>
  </si>
  <si>
    <t>0213</t>
  </si>
  <si>
    <t>1169</t>
  </si>
  <si>
    <t>0214</t>
  </si>
  <si>
    <t>1176</t>
  </si>
  <si>
    <t>0215</t>
  </si>
  <si>
    <t>1163</t>
  </si>
  <si>
    <t>0204</t>
  </si>
  <si>
    <t>1165</t>
  </si>
  <si>
    <t>0242</t>
  </si>
  <si>
    <t>1177</t>
  </si>
  <si>
    <t>0205</t>
  </si>
  <si>
    <t>1178</t>
  </si>
  <si>
    <t>0243</t>
  </si>
  <si>
    <t>1179</t>
  </si>
  <si>
    <t>0206</t>
  </si>
  <si>
    <t>1180</t>
  </si>
  <si>
    <t>0244</t>
  </si>
  <si>
    <t>1171</t>
  </si>
  <si>
    <t>0207</t>
  </si>
  <si>
    <t>1175</t>
  </si>
  <si>
    <t>0240</t>
  </si>
  <si>
    <t>1113</t>
  </si>
  <si>
    <t>0208</t>
  </si>
  <si>
    <t>1104</t>
  </si>
  <si>
    <t>0239</t>
  </si>
  <si>
    <t>1153</t>
  </si>
  <si>
    <t>0245</t>
  </si>
  <si>
    <t>1144</t>
  </si>
  <si>
    <t>0201</t>
  </si>
  <si>
    <t>1157</t>
  </si>
  <si>
    <t>0236</t>
  </si>
  <si>
    <t>1115</t>
  </si>
  <si>
    <t>0249</t>
  </si>
  <si>
    <t>1140</t>
  </si>
  <si>
    <t>0233</t>
  </si>
  <si>
    <t>1107</t>
  </si>
  <si>
    <t>0221</t>
  </si>
  <si>
    <t>1162</t>
  </si>
  <si>
    <t>0227</t>
  </si>
  <si>
    <t>1156</t>
  </si>
  <si>
    <t>0222</t>
  </si>
  <si>
    <t>0220</t>
  </si>
  <si>
    <t>0146</t>
  </si>
  <si>
    <t>Новь</t>
  </si>
  <si>
    <t>0182</t>
  </si>
  <si>
    <t>9101</t>
  </si>
  <si>
    <t>0156</t>
  </si>
  <si>
    <t>9422</t>
  </si>
  <si>
    <t>0140</t>
  </si>
  <si>
    <t>9359</t>
  </si>
  <si>
    <t>0155</t>
  </si>
  <si>
    <t>9231</t>
  </si>
  <si>
    <t>0153</t>
  </si>
  <si>
    <t>0151</t>
  </si>
  <si>
    <t>0127</t>
  </si>
  <si>
    <t>0147</t>
  </si>
  <si>
    <t>0134</t>
  </si>
  <si>
    <t>0154</t>
  </si>
  <si>
    <t>0128</t>
  </si>
  <si>
    <t>0159</t>
  </si>
  <si>
    <t>0110</t>
  </si>
  <si>
    <t>0184</t>
  </si>
  <si>
    <t>0111</t>
  </si>
  <si>
    <t>0183</t>
  </si>
  <si>
    <t>0112</t>
  </si>
  <si>
    <t>Нутрикеа</t>
  </si>
  <si>
    <t>0101</t>
  </si>
  <si>
    <t>9060</t>
  </si>
  <si>
    <t>0102</t>
  </si>
  <si>
    <t>0460</t>
  </si>
  <si>
    <t>0126</t>
  </si>
  <si>
    <t>0442</t>
  </si>
  <si>
    <t>0103</t>
  </si>
  <si>
    <t>0461</t>
  </si>
  <si>
    <t>0104</t>
  </si>
  <si>
    <t>0401</t>
  </si>
  <si>
    <t>0113</t>
  </si>
  <si>
    <t>0435</t>
  </si>
  <si>
    <t>0115</t>
  </si>
  <si>
    <t>0405</t>
  </si>
  <si>
    <t>0116</t>
  </si>
  <si>
    <t>0406</t>
  </si>
  <si>
    <t>0105</t>
  </si>
  <si>
    <t>0448</t>
  </si>
  <si>
    <t>0106</t>
  </si>
  <si>
    <t>0408</t>
  </si>
  <si>
    <t>0107</t>
  </si>
  <si>
    <t>0467</t>
  </si>
  <si>
    <t>0108</t>
  </si>
  <si>
    <t>0409</t>
  </si>
  <si>
    <t>0109</t>
  </si>
  <si>
    <t>0443</t>
  </si>
  <si>
    <t>0130</t>
  </si>
  <si>
    <t>0410</t>
  </si>
  <si>
    <t>0125</t>
  </si>
  <si>
    <t>0411</t>
  </si>
  <si>
    <t>0123</t>
  </si>
  <si>
    <t>0451</t>
  </si>
  <si>
    <t>0131</t>
  </si>
  <si>
    <t>0452</t>
  </si>
  <si>
    <t>0132</t>
  </si>
  <si>
    <t>0413</t>
  </si>
  <si>
    <t>0449</t>
  </si>
  <si>
    <t>0191</t>
  </si>
  <si>
    <t>0465</t>
  </si>
  <si>
    <t>0194</t>
  </si>
  <si>
    <t>0453</t>
  </si>
  <si>
    <t>0438</t>
  </si>
  <si>
    <t>0199</t>
  </si>
  <si>
    <t>0427</t>
  </si>
  <si>
    <t>0185</t>
  </si>
  <si>
    <t>0454</t>
  </si>
  <si>
    <t>0186</t>
  </si>
  <si>
    <t>0446</t>
  </si>
  <si>
    <t>0142</t>
  </si>
  <si>
    <t>0455</t>
  </si>
  <si>
    <t>0144</t>
  </si>
  <si>
    <t>0456</t>
  </si>
  <si>
    <t>0439</t>
  </si>
  <si>
    <t>2225</t>
  </si>
  <si>
    <t>0419</t>
  </si>
  <si>
    <t>2215</t>
  </si>
  <si>
    <t>0420</t>
  </si>
  <si>
    <t>2212</t>
  </si>
  <si>
    <t>0421</t>
  </si>
  <si>
    <t>2220</t>
  </si>
  <si>
    <t>0425</t>
  </si>
  <si>
    <t>0426</t>
  </si>
  <si>
    <t>2216</t>
  </si>
  <si>
    <t>0441</t>
  </si>
  <si>
    <t>0466</t>
  </si>
  <si>
    <t>2217</t>
  </si>
  <si>
    <t>0457</t>
  </si>
  <si>
    <t>0430</t>
  </si>
  <si>
    <t>2218</t>
  </si>
  <si>
    <t>0464</t>
  </si>
  <si>
    <t>Сибирь-Цео</t>
  </si>
  <si>
    <t>0431</t>
  </si>
  <si>
    <t>1631</t>
  </si>
  <si>
    <t>0432</t>
  </si>
  <si>
    <t>1618</t>
  </si>
  <si>
    <t>0458</t>
  </si>
  <si>
    <t>1619</t>
  </si>
  <si>
    <t>0447</t>
  </si>
  <si>
    <t>1620</t>
  </si>
  <si>
    <t>0459</t>
  </si>
  <si>
    <t>1621</t>
  </si>
  <si>
    <t>0433</t>
  </si>
  <si>
    <t>1622</t>
  </si>
  <si>
    <t>Пенталис</t>
  </si>
  <si>
    <t>1636</t>
  </si>
  <si>
    <t>9761</t>
  </si>
  <si>
    <t>1612</t>
  </si>
  <si>
    <t>1316</t>
  </si>
  <si>
    <t>1614</t>
  </si>
  <si>
    <t>1343</t>
  </si>
  <si>
    <t>1613</t>
  </si>
  <si>
    <t>1353</t>
  </si>
  <si>
    <t>1616</t>
  </si>
  <si>
    <t>1344</t>
  </si>
  <si>
    <t>1324</t>
  </si>
  <si>
    <t>1615</t>
  </si>
  <si>
    <t>1310</t>
  </si>
  <si>
    <t>1311</t>
  </si>
  <si>
    <t>1635</t>
  </si>
  <si>
    <t>1352</t>
  </si>
  <si>
    <t>1313</t>
  </si>
  <si>
    <t>1634</t>
  </si>
  <si>
    <t>1314</t>
  </si>
  <si>
    <t>1345</t>
  </si>
  <si>
    <t>1608</t>
  </si>
  <si>
    <t>Прицеро-П</t>
  </si>
  <si>
    <t>1633</t>
  </si>
  <si>
    <t>1914</t>
  </si>
  <si>
    <t>1629</t>
  </si>
  <si>
    <t>1921</t>
  </si>
  <si>
    <t>1601</t>
  </si>
  <si>
    <t>1920</t>
  </si>
  <si>
    <t>1602</t>
  </si>
  <si>
    <t>1902</t>
  </si>
  <si>
    <t>1604</t>
  </si>
  <si>
    <t>1911</t>
  </si>
  <si>
    <t>1625</t>
  </si>
  <si>
    <t>1912</t>
  </si>
  <si>
    <t>1632</t>
  </si>
  <si>
    <t>1913</t>
  </si>
  <si>
    <t>1617</t>
  </si>
  <si>
    <t>Руслана-ЕС</t>
  </si>
  <si>
    <t>1611</t>
  </si>
  <si>
    <t>9327</t>
  </si>
  <si>
    <t>Столяров С.М.</t>
  </si>
  <si>
    <t>4402</t>
  </si>
  <si>
    <t>4108</t>
  </si>
  <si>
    <t>4109</t>
  </si>
  <si>
    <t>4401</t>
  </si>
  <si>
    <t>ЭД Медицин</t>
  </si>
  <si>
    <t>9497</t>
  </si>
  <si>
    <t>4403</t>
  </si>
  <si>
    <t>9055</t>
  </si>
  <si>
    <t>9484</t>
  </si>
  <si>
    <t>4404</t>
  </si>
  <si>
    <t>0815</t>
  </si>
  <si>
    <t>4405</t>
  </si>
  <si>
    <t>0801</t>
  </si>
  <si>
    <t>0807</t>
  </si>
  <si>
    <t>ФитоЛайн</t>
  </si>
  <si>
    <t>0818</t>
  </si>
  <si>
    <t>9405</t>
  </si>
  <si>
    <t>0808</t>
  </si>
  <si>
    <t>9406</t>
  </si>
  <si>
    <t>0823</t>
  </si>
  <si>
    <t>0810</t>
  </si>
  <si>
    <t>2321</t>
  </si>
  <si>
    <t>0813</t>
  </si>
  <si>
    <t>2333</t>
  </si>
  <si>
    <t>0819</t>
  </si>
  <si>
    <t>2305</t>
  </si>
  <si>
    <t>0811</t>
  </si>
  <si>
    <t>2327</t>
  </si>
  <si>
    <t>0802</t>
  </si>
  <si>
    <t>2307</t>
  </si>
  <si>
    <t>0803</t>
  </si>
  <si>
    <t>2304</t>
  </si>
  <si>
    <t>0820</t>
  </si>
  <si>
    <t>0804</t>
  </si>
  <si>
    <t>2328</t>
  </si>
  <si>
    <t>0812</t>
  </si>
  <si>
    <t>0821</t>
  </si>
  <si>
    <t>2308</t>
  </si>
  <si>
    <t>0809</t>
  </si>
  <si>
    <t>2334</t>
  </si>
  <si>
    <t>0822</t>
  </si>
  <si>
    <t>2332</t>
  </si>
  <si>
    <t>0817</t>
  </si>
  <si>
    <t>0816</t>
  </si>
  <si>
    <t>2318</t>
  </si>
  <si>
    <t>0805</t>
  </si>
  <si>
    <t>2301</t>
  </si>
  <si>
    <t>0814</t>
  </si>
  <si>
    <t>2323</t>
  </si>
  <si>
    <t>0806</t>
  </si>
  <si>
    <t>2302</t>
  </si>
  <si>
    <t>2331</t>
  </si>
  <si>
    <t>0854</t>
  </si>
  <si>
    <t>2310</t>
  </si>
  <si>
    <t>0855</t>
  </si>
  <si>
    <t>2317</t>
  </si>
  <si>
    <t>0856</t>
  </si>
  <si>
    <t>2330</t>
  </si>
  <si>
    <t>ЭЛМЕТ-СПб</t>
  </si>
  <si>
    <t>9262</t>
  </si>
  <si>
    <t>Фруктовый бар</t>
  </si>
  <si>
    <t>3201</t>
  </si>
  <si>
    <t>4106</t>
  </si>
  <si>
    <t>3202</t>
  </si>
  <si>
    <t>4107</t>
  </si>
  <si>
    <t>3203</t>
  </si>
  <si>
    <t>ЭМ-Центр Шаблина П.А.</t>
  </si>
  <si>
    <t>0617</t>
  </si>
  <si>
    <t>4606</t>
  </si>
  <si>
    <t>Компания АРГО</t>
  </si>
  <si>
    <t>4601</t>
  </si>
  <si>
    <t>Промо - продукция</t>
  </si>
  <si>
    <t>4613</t>
  </si>
  <si>
    <t>9478</t>
  </si>
  <si>
    <t>4612</t>
  </si>
  <si>
    <t>9010</t>
  </si>
  <si>
    <t>4614</t>
  </si>
  <si>
    <t>9468</t>
  </si>
  <si>
    <t>4602</t>
  </si>
  <si>
    <t>9485</t>
  </si>
  <si>
    <t>4603</t>
  </si>
  <si>
    <t>9059</t>
  </si>
  <si>
    <t>4604</t>
  </si>
  <si>
    <t>9269</t>
  </si>
  <si>
    <t>4605</t>
  </si>
  <si>
    <t>9463</t>
  </si>
  <si>
    <t>4611</t>
  </si>
  <si>
    <t>9471</t>
  </si>
  <si>
    <t>4607</t>
  </si>
  <si>
    <t>9462</t>
  </si>
  <si>
    <t>ЮГ</t>
  </si>
  <si>
    <t>9467</t>
  </si>
  <si>
    <t>0601</t>
  </si>
  <si>
    <t>9466</t>
  </si>
  <si>
    <t>0602</t>
  </si>
  <si>
    <t>9489</t>
  </si>
  <si>
    <t>0603</t>
  </si>
  <si>
    <t>9486</t>
  </si>
  <si>
    <t>0626</t>
  </si>
  <si>
    <t>9447</t>
  </si>
  <si>
    <t>0627</t>
  </si>
  <si>
    <t>9246</t>
  </si>
  <si>
    <t>0604</t>
  </si>
  <si>
    <t>9400</t>
  </si>
  <si>
    <t>0620</t>
  </si>
  <si>
    <t>9483</t>
  </si>
  <si>
    <t>0618</t>
  </si>
  <si>
    <t>9464</t>
  </si>
  <si>
    <t>0605</t>
  </si>
  <si>
    <t>9020</t>
  </si>
  <si>
    <t>0606</t>
  </si>
  <si>
    <t>9490</t>
  </si>
  <si>
    <t>0611</t>
  </si>
  <si>
    <t>9241</t>
  </si>
  <si>
    <t>0607</t>
  </si>
  <si>
    <t>9773</t>
  </si>
  <si>
    <t>0608</t>
  </si>
  <si>
    <t>9091</t>
  </si>
  <si>
    <t>0609</t>
  </si>
  <si>
    <t>9095</t>
  </si>
  <si>
    <t>0610</t>
  </si>
  <si>
    <t>9777</t>
  </si>
  <si>
    <t>0623</t>
  </si>
  <si>
    <t>9408</t>
  </si>
  <si>
    <t>0624</t>
  </si>
  <si>
    <t>9390</t>
  </si>
  <si>
    <t>0625</t>
  </si>
  <si>
    <t>9774</t>
  </si>
  <si>
    <t>0621</t>
  </si>
  <si>
    <t>9487</t>
  </si>
  <si>
    <t>0622</t>
  </si>
  <si>
    <t>9454</t>
  </si>
  <si>
    <t>0628</t>
  </si>
  <si>
    <t>9488</t>
  </si>
  <si>
    <t>9244</t>
  </si>
  <si>
    <t>0612</t>
  </si>
  <si>
    <t>ООД «За сбережение народа»</t>
  </si>
  <si>
    <t>0613</t>
  </si>
  <si>
    <t>9058</t>
  </si>
  <si>
    <t>0615</t>
  </si>
  <si>
    <t>9013</t>
  </si>
  <si>
    <t>0616</t>
  </si>
  <si>
    <t>9498</t>
  </si>
  <si>
    <t>0619</t>
  </si>
  <si>
    <t>9114</t>
  </si>
  <si>
    <t>9700</t>
  </si>
  <si>
    <t>9409</t>
  </si>
  <si>
    <t>9894</t>
  </si>
  <si>
    <t>9057</t>
  </si>
  <si>
    <t>9328</t>
  </si>
  <si>
    <t>*Цена действительна на момент публикации 01.02.2021 Не является офертой (ст. 437 ГК РФ).</t>
  </si>
  <si>
    <t>** После реализации остатков товар будет исключён из прайс-листа.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</si>
</sst>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7"/>
      <name val="Arial Narrow"/>
      <family val="2"/>
      <charset val="204"/>
    </font>
    <font>
      <sz val="12"/>
      <name val="MS Sans Serif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MS Sans Serif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4" fillId="0" borderId="1" xfId="1" quotePrefix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vertical="center"/>
    </xf>
    <xf numFmtId="1" fontId="4" fillId="0" borderId="1" xfId="1" applyNumberFormat="1" applyFont="1" applyFill="1" applyBorder="1" applyAlignment="1" applyProtection="1">
      <alignment vertical="center"/>
    </xf>
    <xf numFmtId="1" fontId="9" fillId="0" borderId="1" xfId="1" applyNumberFormat="1" applyFont="1" applyFill="1" applyBorder="1" applyAlignment="1" applyProtection="1">
      <alignment vertical="center"/>
    </xf>
    <xf numFmtId="0" fontId="4" fillId="0" borderId="1" xfId="1" quotePrefix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vertical="center"/>
    </xf>
    <xf numFmtId="0" fontId="9" fillId="0" borderId="1" xfId="1" quotePrefix="1" applyFont="1" applyFill="1" applyBorder="1" applyAlignment="1">
      <alignment horizontal="right" vertical="center"/>
    </xf>
    <xf numFmtId="0" fontId="4" fillId="0" borderId="1" xfId="1" applyFont="1" applyFill="1" applyBorder="1" applyAlignment="1" applyProtection="1">
      <alignment vertical="center" wrapText="1"/>
    </xf>
    <xf numFmtId="0" fontId="9" fillId="0" borderId="2" xfId="1" quotePrefix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11" fillId="2" borderId="1" xfId="1" applyNumberFormat="1" applyFont="1" applyFill="1" applyBorder="1" applyAlignment="1" applyProtection="1">
      <alignment vertical="center"/>
    </xf>
    <xf numFmtId="0" fontId="8" fillId="0" borderId="1" xfId="1" quotePrefix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12" fillId="2" borderId="1" xfId="1" applyNumberFormat="1" applyFont="1" applyFill="1" applyBorder="1" applyAlignment="1" applyProtection="1">
      <alignment vertical="center"/>
    </xf>
    <xf numFmtId="0" fontId="1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9" fillId="0" borderId="1" xfId="1" quotePrefix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1" xfId="1" quotePrefix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 wrapText="1"/>
    </xf>
    <xf numFmtId="1" fontId="4" fillId="0" borderId="1" xfId="1" applyNumberFormat="1" applyFont="1" applyFill="1" applyBorder="1" applyAlignment="1" applyProtection="1">
      <alignment vertical="center" wrapText="1"/>
    </xf>
    <xf numFmtId="1" fontId="9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0" fontId="11" fillId="2" borderId="1" xfId="1" applyNumberFormat="1" applyFont="1" applyFill="1" applyBorder="1" applyAlignment="1" applyProtection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1</xdr:row>
      <xdr:rowOff>149225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2021_02_01%20&#1086;&#1090;&#1076;&#1072;&#1083;&#1077;&#1085;&#1085;&#1099;&#1077;%20&#1088;&#1077;&#1075;&#1080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ЦенникиНовые"/>
      <sheetName val="Ценники"/>
      <sheetName val="2Колонки"/>
      <sheetName val="1Колонка"/>
      <sheetName val="БазаДляРасчёта"/>
    </sheetNames>
    <sheetDataSet>
      <sheetData sheetId="0"/>
      <sheetData sheetId="1"/>
      <sheetData sheetId="2"/>
      <sheetData sheetId="3"/>
      <sheetData sheetId="4">
        <row r="1">
          <cell r="B1" t="str">
            <v>Прайс-лист Компании АРГО</v>
          </cell>
        </row>
        <row r="2">
          <cell r="B2" t="str">
            <v>Действителен на момент публикации 01.02.2021. Не является офертой (ст. 437 ГК РФ)</v>
          </cell>
        </row>
        <row r="3">
          <cell r="A3" t="str">
            <v>Код</v>
          </cell>
          <cell r="B3" t="str">
            <v>Наименование</v>
          </cell>
          <cell r="C3" t="str">
            <v>Цена* за единицу, руб.</v>
          </cell>
          <cell r="D3" t="str">
            <v>Баллы</v>
          </cell>
          <cell r="E3" t="str">
            <v>Блок, единиц</v>
          </cell>
        </row>
        <row r="4">
          <cell r="B4" t="str">
            <v>Бизнес-инструменты</v>
          </cell>
        </row>
        <row r="5">
          <cell r="A5" t="str">
            <v>9412</v>
          </cell>
          <cell r="B5" t="str">
            <v>Блокнот АРГО</v>
          </cell>
          <cell r="C5">
            <v>403</v>
          </cell>
          <cell r="D5">
            <v>0</v>
          </cell>
          <cell r="E5">
            <v>0</v>
          </cell>
        </row>
        <row r="6">
          <cell r="A6" t="str">
            <v>9446</v>
          </cell>
          <cell r="B6" t="str">
            <v>Брошюра План вознаграждений</v>
          </cell>
          <cell r="C6">
            <v>155</v>
          </cell>
          <cell r="D6">
            <v>0</v>
          </cell>
          <cell r="E6">
            <v>0</v>
          </cell>
        </row>
        <row r="7">
          <cell r="A7" t="str">
            <v>9006</v>
          </cell>
          <cell r="B7" t="str">
            <v>Информационный пакет АРГО</v>
          </cell>
          <cell r="C7">
            <v>620</v>
          </cell>
          <cell r="D7">
            <v>0</v>
          </cell>
          <cell r="E7">
            <v>0</v>
          </cell>
        </row>
        <row r="8">
          <cell r="A8" t="str">
            <v>9442</v>
          </cell>
          <cell r="B8" t="str">
            <v>Карта участника АРГО</v>
          </cell>
          <cell r="C8">
            <v>62</v>
          </cell>
          <cell r="D8">
            <v>0</v>
          </cell>
          <cell r="E8">
            <v>0</v>
          </cell>
        </row>
        <row r="9">
          <cell r="A9" t="str">
            <v>9007</v>
          </cell>
          <cell r="B9" t="str">
            <v>Каталог продукции АРГО (43) с QR кодами</v>
          </cell>
          <cell r="C9">
            <v>930</v>
          </cell>
          <cell r="D9">
            <v>0</v>
          </cell>
          <cell r="E9">
            <v>0</v>
          </cell>
        </row>
        <row r="10">
          <cell r="A10" t="str">
            <v>9056</v>
          </cell>
          <cell r="B10" t="str">
            <v>Навигатор для всех</v>
          </cell>
          <cell r="C10">
            <v>155</v>
          </cell>
          <cell r="D10">
            <v>0</v>
          </cell>
          <cell r="E10">
            <v>0</v>
          </cell>
        </row>
        <row r="11">
          <cell r="A11" t="str">
            <v>9005</v>
          </cell>
          <cell r="B11" t="str">
            <v>Справочник продукции АРГО (43)</v>
          </cell>
          <cell r="C11">
            <v>1364</v>
          </cell>
          <cell r="D11">
            <v>0</v>
          </cell>
          <cell r="E11">
            <v>0</v>
          </cell>
        </row>
        <row r="12">
          <cell r="B12" t="str">
            <v>Алтом-Консульт</v>
          </cell>
        </row>
        <row r="13">
          <cell r="A13" t="str">
            <v>9301</v>
          </cell>
          <cell r="B13" t="str">
            <v xml:space="preserve">Буклет Продукция ООО «Алтом-Консульт» </v>
          </cell>
          <cell r="C13">
            <v>31</v>
          </cell>
          <cell r="D13">
            <v>0</v>
          </cell>
          <cell r="E13">
            <v>0</v>
          </cell>
        </row>
        <row r="14">
          <cell r="A14" t="str">
            <v>2714</v>
          </cell>
          <cell r="B14" t="str">
            <v>Гель противовирусный, антибактериальный «Жидкие перчатки» ЛОКС-SILVER, 100 мл</v>
          </cell>
          <cell r="C14">
            <v>2728</v>
          </cell>
          <cell r="D14">
            <v>10</v>
          </cell>
          <cell r="E14">
            <v>10</v>
          </cell>
        </row>
        <row r="15">
          <cell r="A15" t="str">
            <v>2702</v>
          </cell>
          <cell r="B15" t="str">
            <v>Концентрат «Локс-эко», 250 мл</v>
          </cell>
          <cell r="C15">
            <v>2387</v>
          </cell>
          <cell r="D15">
            <v>12</v>
          </cell>
          <cell r="E15">
            <v>10</v>
          </cell>
        </row>
        <row r="16">
          <cell r="A16" t="str">
            <v>2712</v>
          </cell>
          <cell r="B16" t="str">
            <v>Слокс-эко для растений, 250 мл</v>
          </cell>
          <cell r="C16">
            <v>1978</v>
          </cell>
          <cell r="D16">
            <v>10</v>
          </cell>
          <cell r="E16">
            <v>5</v>
          </cell>
        </row>
        <row r="17">
          <cell r="A17" t="str">
            <v>2713</v>
          </cell>
          <cell r="B17" t="str">
            <v>Стимулятор роста растений хитозановый «Слокс-эко», концентрат, 5 мл</v>
          </cell>
          <cell r="C17">
            <v>1603</v>
          </cell>
          <cell r="D17">
            <v>8</v>
          </cell>
          <cell r="E17">
            <v>15</v>
          </cell>
        </row>
        <row r="18">
          <cell r="A18" t="str">
            <v>2711</v>
          </cell>
          <cell r="B18" t="str">
            <v>Удобрение органическое для комплексной подкормки растений «Слокс-эко», 500 мл</v>
          </cell>
          <cell r="C18">
            <v>1978</v>
          </cell>
          <cell r="D18">
            <v>10</v>
          </cell>
          <cell r="E18">
            <v>12</v>
          </cell>
        </row>
        <row r="19">
          <cell r="A19" t="str">
            <v>2709</v>
          </cell>
          <cell r="B19" t="str">
            <v>Удобрение органическое для подкормки и защиты растений от вред. «Слокс-эко», 500 мл</v>
          </cell>
          <cell r="C19">
            <v>2012</v>
          </cell>
          <cell r="D19">
            <v>10</v>
          </cell>
          <cell r="E19">
            <v>12</v>
          </cell>
        </row>
        <row r="20">
          <cell r="A20" t="str">
            <v>2710</v>
          </cell>
          <cell r="B20" t="str">
            <v>Удобрение органическое для укрепления корневой системы «Слокс-эко», 500 мл</v>
          </cell>
          <cell r="C20">
            <v>2012</v>
          </cell>
          <cell r="D20">
            <v>10</v>
          </cell>
          <cell r="E20">
            <v>12</v>
          </cell>
        </row>
        <row r="21">
          <cell r="B21" t="str">
            <v>Апифарм</v>
          </cell>
        </row>
        <row r="22">
          <cell r="A22" t="str">
            <v>0726</v>
          </cell>
          <cell r="B22" t="str">
            <v>Адиабетон, капсулы, 100 шт</v>
          </cell>
          <cell r="C22">
            <v>6138</v>
          </cell>
          <cell r="D22">
            <v>30</v>
          </cell>
          <cell r="E22">
            <v>8</v>
          </cell>
        </row>
        <row r="23">
          <cell r="A23" t="str">
            <v>0701</v>
          </cell>
          <cell r="B23" t="str">
            <v>Аргосластин, таблетки, 200 шт</v>
          </cell>
          <cell r="C23">
            <v>1910</v>
          </cell>
          <cell r="D23">
            <v>10</v>
          </cell>
          <cell r="E23">
            <v>10</v>
          </cell>
        </row>
        <row r="24">
          <cell r="A24" t="str">
            <v>0706</v>
          </cell>
          <cell r="B24" t="str">
            <v>Вазолептин, таблетки, 50 шт</v>
          </cell>
          <cell r="C24">
            <v>4672</v>
          </cell>
          <cell r="D24">
            <v>22</v>
          </cell>
          <cell r="E24">
            <v>10</v>
          </cell>
        </row>
        <row r="25">
          <cell r="A25" t="str">
            <v>0720</v>
          </cell>
          <cell r="B25" t="str">
            <v>Гемолептин, таблетки, 50 шт</v>
          </cell>
          <cell r="C25">
            <v>4672</v>
          </cell>
          <cell r="D25">
            <v>22</v>
          </cell>
          <cell r="E25">
            <v>10</v>
          </cell>
        </row>
        <row r="26">
          <cell r="A26" t="str">
            <v>0707</v>
          </cell>
          <cell r="B26" t="str">
            <v>Гепатолептин, таблетки, 50 шт</v>
          </cell>
          <cell r="C26">
            <v>4672</v>
          </cell>
          <cell r="D26">
            <v>22</v>
          </cell>
          <cell r="E26">
            <v>10</v>
          </cell>
        </row>
        <row r="27">
          <cell r="A27" t="str">
            <v>0715</v>
          </cell>
          <cell r="B27" t="str">
            <v>Карамель леденцовая «Плантико Кардиолептин», 33 г</v>
          </cell>
          <cell r="C27">
            <v>580</v>
          </cell>
          <cell r="D27">
            <v>3</v>
          </cell>
          <cell r="E27">
            <v>5</v>
          </cell>
        </row>
        <row r="28">
          <cell r="A28" t="str">
            <v>0717</v>
          </cell>
          <cell r="B28" t="str">
            <v>Карамель леденцовая «Плантико Лептопротект», 33 г</v>
          </cell>
          <cell r="C28">
            <v>580</v>
          </cell>
          <cell r="D28">
            <v>3</v>
          </cell>
          <cell r="E28">
            <v>5</v>
          </cell>
        </row>
        <row r="29">
          <cell r="A29" t="str">
            <v>0736</v>
          </cell>
          <cell r="B29" t="str">
            <v>Карамель леденцовая «Таежная» для бронхов и легких, мед и облепиха 32,5 г</v>
          </cell>
          <cell r="C29">
            <v>1569</v>
          </cell>
          <cell r="D29">
            <v>8</v>
          </cell>
          <cell r="E29">
            <v>36</v>
          </cell>
        </row>
        <row r="30">
          <cell r="A30" t="str">
            <v>0735</v>
          </cell>
          <cell r="B30" t="str">
            <v>Карамель леденцовая «Таежная» для горла и иммунитета, шалфей, 32,5 г</v>
          </cell>
          <cell r="C30">
            <v>1569</v>
          </cell>
          <cell r="D30">
            <v>8</v>
          </cell>
          <cell r="E30">
            <v>36</v>
          </cell>
        </row>
        <row r="31">
          <cell r="A31" t="str">
            <v>0708</v>
          </cell>
          <cell r="B31" t="str">
            <v>Кардиолептин, таблетки, 50 шт</v>
          </cell>
          <cell r="C31">
            <v>4672</v>
          </cell>
          <cell r="D31">
            <v>22</v>
          </cell>
          <cell r="E31">
            <v>10</v>
          </cell>
        </row>
        <row r="32">
          <cell r="A32" t="str">
            <v>0702</v>
          </cell>
          <cell r="B32" t="str">
            <v>Каталитин, таблетки, 100 шт</v>
          </cell>
          <cell r="C32">
            <v>7468</v>
          </cell>
          <cell r="D32">
            <v>35</v>
          </cell>
          <cell r="E32">
            <v>5</v>
          </cell>
        </row>
        <row r="33">
          <cell r="A33" t="str">
            <v>0703</v>
          </cell>
          <cell r="B33" t="str">
            <v>Каталитин, таблетки, 40 шт</v>
          </cell>
          <cell r="C33">
            <v>3137</v>
          </cell>
          <cell r="D33">
            <v>15</v>
          </cell>
          <cell r="E33">
            <v>10</v>
          </cell>
        </row>
        <row r="34">
          <cell r="A34" t="str">
            <v>0730</v>
          </cell>
          <cell r="B34" t="str">
            <v>Конфеты таблетированные с растительными экстрактами «АргоMeN», 100 шт</v>
          </cell>
          <cell r="C34">
            <v>5217</v>
          </cell>
          <cell r="D34">
            <v>25</v>
          </cell>
          <cell r="E34">
            <v>10</v>
          </cell>
        </row>
        <row r="35">
          <cell r="A35" t="str">
            <v>0728</v>
          </cell>
          <cell r="B35" t="str">
            <v>Конфеты таблетированные с растительными экстрактами «Аргофемин», 100 шт</v>
          </cell>
          <cell r="C35">
            <v>4979</v>
          </cell>
          <cell r="D35">
            <v>25</v>
          </cell>
          <cell r="E35">
            <v>10</v>
          </cell>
        </row>
        <row r="36">
          <cell r="A36" t="str">
            <v>0731</v>
          </cell>
          <cell r="B36" t="str">
            <v>Конфеты таблетированные с растительными экстрактами «ИнваСан», 100 шт</v>
          </cell>
          <cell r="C36">
            <v>5217</v>
          </cell>
          <cell r="D36">
            <v>25</v>
          </cell>
          <cell r="E36">
            <v>10</v>
          </cell>
        </row>
        <row r="37">
          <cell r="A37" t="str">
            <v>0729</v>
          </cell>
          <cell r="B37" t="str">
            <v>Конфеты таблетированные с растительными экстрактами «НекурИт», 100 шт</v>
          </cell>
          <cell r="C37">
            <v>4058</v>
          </cell>
          <cell r="D37">
            <v>20</v>
          </cell>
          <cell r="E37">
            <v>10</v>
          </cell>
        </row>
        <row r="38">
          <cell r="A38" t="str">
            <v>0732</v>
          </cell>
          <cell r="B38" t="str">
            <v>Конфеты таблетированные с растительными экстрактами «ХудияГоджи», 100 шт</v>
          </cell>
          <cell r="C38">
            <v>6343</v>
          </cell>
          <cell r="D38">
            <v>30</v>
          </cell>
          <cell r="E38">
            <v>10</v>
          </cell>
        </row>
        <row r="39">
          <cell r="A39" t="str">
            <v>0733</v>
          </cell>
          <cell r="B39" t="str">
            <v>Концентрат напитка «Бальзам 20 трав», 150 мл</v>
          </cell>
          <cell r="C39">
            <v>3137</v>
          </cell>
          <cell r="D39">
            <v>15</v>
          </cell>
          <cell r="E39">
            <v>5</v>
          </cell>
        </row>
        <row r="40">
          <cell r="A40" t="str">
            <v>0734</v>
          </cell>
          <cell r="B40" t="str">
            <v>Концентрат напитка «МастерФОРМ», 400 г</v>
          </cell>
          <cell r="C40">
            <v>16163</v>
          </cell>
          <cell r="D40">
            <v>75</v>
          </cell>
          <cell r="E40">
            <v>1</v>
          </cell>
        </row>
        <row r="41">
          <cell r="A41" t="str">
            <v>0725</v>
          </cell>
          <cell r="B41" t="str">
            <v>Концентрат сухой напитка безалкогольного «Варико-стоп»,  20 пакетов по 10 г</v>
          </cell>
          <cell r="C41">
            <v>5217</v>
          </cell>
          <cell r="D41">
            <v>25</v>
          </cell>
          <cell r="E41">
            <v>3</v>
          </cell>
        </row>
        <row r="42">
          <cell r="A42" t="str">
            <v>0724</v>
          </cell>
          <cell r="B42" t="str">
            <v>Концентрат сухой напитка безалкогольного «Инфлю-стоп», 10 пакетов по 10 г</v>
          </cell>
          <cell r="C42">
            <v>4058</v>
          </cell>
          <cell r="D42">
            <v>20</v>
          </cell>
          <cell r="E42">
            <v>6</v>
          </cell>
        </row>
        <row r="43">
          <cell r="A43" t="str">
            <v>0709</v>
          </cell>
          <cell r="B43" t="str">
            <v>Лептоник, таблетки, 50 шт</v>
          </cell>
          <cell r="C43">
            <v>4672</v>
          </cell>
          <cell r="D43">
            <v>22</v>
          </cell>
          <cell r="E43">
            <v>10</v>
          </cell>
        </row>
        <row r="44">
          <cell r="A44" t="str">
            <v>0710</v>
          </cell>
          <cell r="B44" t="str">
            <v>Лептопротект, таблетки, 50 шт</v>
          </cell>
          <cell r="C44">
            <v>4672</v>
          </cell>
          <cell r="D44">
            <v>22</v>
          </cell>
          <cell r="E44">
            <v>10</v>
          </cell>
        </row>
        <row r="45">
          <cell r="A45" t="str">
            <v>0711</v>
          </cell>
          <cell r="B45" t="str">
            <v>Лептоседин, таблетки, 50 шт</v>
          </cell>
          <cell r="C45">
            <v>4672</v>
          </cell>
          <cell r="D45">
            <v>22</v>
          </cell>
          <cell r="E45">
            <v>10</v>
          </cell>
        </row>
        <row r="46">
          <cell r="A46" t="str">
            <v>0721</v>
          </cell>
          <cell r="B46" t="str">
            <v>Мумичага 100, таблетки, 100 шт</v>
          </cell>
          <cell r="C46">
            <v>7093</v>
          </cell>
          <cell r="D46">
            <v>35</v>
          </cell>
          <cell r="E46">
            <v>5</v>
          </cell>
        </row>
        <row r="47">
          <cell r="A47" t="str">
            <v>0712</v>
          </cell>
          <cell r="B47" t="str">
            <v>Нефролептин, таблетки, 50 шт</v>
          </cell>
          <cell r="C47">
            <v>4672</v>
          </cell>
          <cell r="D47">
            <v>22</v>
          </cell>
          <cell r="E47">
            <v>10</v>
          </cell>
        </row>
        <row r="48">
          <cell r="A48" t="str">
            <v>0718</v>
          </cell>
          <cell r="B48" t="str">
            <v>Офтальмолептин, таблетки, 50 шт</v>
          </cell>
          <cell r="C48">
            <v>4672</v>
          </cell>
          <cell r="D48">
            <v>22</v>
          </cell>
          <cell r="E48">
            <v>10</v>
          </cell>
        </row>
        <row r="49">
          <cell r="A49" t="str">
            <v>0727</v>
          </cell>
          <cell r="B49" t="str">
            <v>Пентабион, капсулы, 56 шт</v>
          </cell>
          <cell r="C49">
            <v>5217</v>
          </cell>
          <cell r="D49">
            <v>25</v>
          </cell>
          <cell r="E49">
            <v>10</v>
          </cell>
        </row>
        <row r="50">
          <cell r="A50" t="str">
            <v>0705</v>
          </cell>
          <cell r="B50" t="str">
            <v>Хитолан, таблетки, 40 шт</v>
          </cell>
          <cell r="C50">
            <v>4979</v>
          </cell>
          <cell r="D50">
            <v>25</v>
          </cell>
          <cell r="E50">
            <v>10</v>
          </cell>
        </row>
        <row r="51">
          <cell r="A51" t="str">
            <v>0719</v>
          </cell>
          <cell r="B51" t="str">
            <v>Хондролептин, таблетки, 50 шт</v>
          </cell>
          <cell r="C51">
            <v>4672</v>
          </cell>
          <cell r="D51">
            <v>22</v>
          </cell>
          <cell r="E51">
            <v>10</v>
          </cell>
        </row>
        <row r="52">
          <cell r="A52" t="str">
            <v>0713</v>
          </cell>
          <cell r="B52" t="str">
            <v>Энтеролептин, таблетки, 50 шт</v>
          </cell>
          <cell r="C52">
            <v>4672</v>
          </cell>
          <cell r="D52">
            <v>22</v>
          </cell>
          <cell r="E52">
            <v>10</v>
          </cell>
        </row>
        <row r="53">
          <cell r="B53" t="str">
            <v>АРГО ЭМ-1</v>
          </cell>
        </row>
        <row r="54">
          <cell r="A54" t="str">
            <v>9273</v>
          </cell>
          <cell r="B54" t="str">
            <v>Брошюра «Ветэм»</v>
          </cell>
          <cell r="C54">
            <v>124</v>
          </cell>
          <cell r="D54">
            <v>0</v>
          </cell>
          <cell r="E54">
            <v>0</v>
          </cell>
        </row>
        <row r="55">
          <cell r="A55" t="str">
            <v>9651</v>
          </cell>
          <cell r="B55" t="str">
            <v>Брошюра «Советы бывалых огородников»</v>
          </cell>
          <cell r="C55">
            <v>62</v>
          </cell>
          <cell r="D55">
            <v>0</v>
          </cell>
          <cell r="E55">
            <v>0</v>
          </cell>
        </row>
        <row r="56">
          <cell r="A56" t="str">
            <v>9444</v>
          </cell>
          <cell r="B56" t="str">
            <v>Брошюра «ЭМ-практика»</v>
          </cell>
          <cell r="C56">
            <v>155</v>
          </cell>
          <cell r="D56">
            <v>0</v>
          </cell>
          <cell r="E56">
            <v>0</v>
          </cell>
        </row>
        <row r="57">
          <cell r="B57" t="str">
            <v>Здоровое питание</v>
          </cell>
        </row>
        <row r="58">
          <cell r="A58" t="str">
            <v>2048</v>
          </cell>
          <cell r="B58" t="str">
            <v>Концентрат кисломолочного продукта «ЭМ-Курунга», спрей, 30 мл **</v>
          </cell>
          <cell r="C58">
            <v>3240</v>
          </cell>
          <cell r="D58">
            <v>15</v>
          </cell>
          <cell r="E58">
            <v>10</v>
          </cell>
        </row>
        <row r="59">
          <cell r="A59" t="str">
            <v>2049</v>
          </cell>
          <cell r="B59" t="str">
            <v>Пробиогум Казей, 100 мл</v>
          </cell>
          <cell r="C59">
            <v>2455</v>
          </cell>
          <cell r="D59">
            <v>12</v>
          </cell>
          <cell r="E59">
            <v>1</v>
          </cell>
        </row>
        <row r="60">
          <cell r="A60" t="str">
            <v>2052</v>
          </cell>
          <cell r="B60" t="str">
            <v>Пробиогум Казей, таблетки, 60 шт</v>
          </cell>
          <cell r="C60">
            <v>4194</v>
          </cell>
          <cell r="D60">
            <v>20</v>
          </cell>
          <cell r="E60">
            <v>10</v>
          </cell>
        </row>
        <row r="61">
          <cell r="A61" t="str">
            <v>2050</v>
          </cell>
          <cell r="B61" t="str">
            <v>Пробиогум Лактис, 100 мл</v>
          </cell>
          <cell r="C61">
            <v>2455</v>
          </cell>
          <cell r="D61">
            <v>12</v>
          </cell>
          <cell r="E61">
            <v>1</v>
          </cell>
        </row>
        <row r="62">
          <cell r="A62" t="str">
            <v>2053</v>
          </cell>
          <cell r="B62" t="str">
            <v>Пробиогум Лактис, таблетки, 60 шт</v>
          </cell>
          <cell r="C62">
            <v>4092</v>
          </cell>
          <cell r="D62">
            <v>20</v>
          </cell>
          <cell r="E62">
            <v>10</v>
          </cell>
        </row>
        <row r="63">
          <cell r="A63" t="str">
            <v>2051</v>
          </cell>
          <cell r="B63" t="str">
            <v>Пробиогум Плантарум, 100 мл</v>
          </cell>
          <cell r="C63">
            <v>2455</v>
          </cell>
          <cell r="D63">
            <v>12</v>
          </cell>
          <cell r="E63">
            <v>1</v>
          </cell>
        </row>
        <row r="64">
          <cell r="A64" t="str">
            <v>2054</v>
          </cell>
          <cell r="B64" t="str">
            <v>Пробиогум Плантарум, таблетки, 60 шт</v>
          </cell>
          <cell r="C64">
            <v>4160</v>
          </cell>
          <cell r="D64">
            <v>20</v>
          </cell>
          <cell r="E64">
            <v>10</v>
          </cell>
        </row>
        <row r="65">
          <cell r="A65" t="str">
            <v>2046</v>
          </cell>
          <cell r="B65" t="str">
            <v>Продукт кисломолочный «ЭМ-Курунга», капсулы, 60 шт по 0,45 г **</v>
          </cell>
          <cell r="C65">
            <v>10162</v>
          </cell>
          <cell r="D65">
            <v>50</v>
          </cell>
          <cell r="E65">
            <v>15</v>
          </cell>
        </row>
        <row r="66">
          <cell r="A66" t="str">
            <v>2027</v>
          </cell>
          <cell r="B66" t="str">
            <v>Продукт кисломолочный «ЭМ-Курунга», порошок, 3 пак. по 2 г **</v>
          </cell>
          <cell r="C66">
            <v>1910</v>
          </cell>
          <cell r="D66">
            <v>10</v>
          </cell>
          <cell r="E66">
            <v>8</v>
          </cell>
        </row>
        <row r="67">
          <cell r="A67" t="str">
            <v>2025</v>
          </cell>
          <cell r="B67" t="str">
            <v>Продукт кисломолочный «ЭМ-Курунга», таблетки, 30 шт **</v>
          </cell>
          <cell r="C67">
            <v>2762</v>
          </cell>
          <cell r="D67">
            <v>14</v>
          </cell>
          <cell r="E67">
            <v>32</v>
          </cell>
        </row>
        <row r="68">
          <cell r="A68" t="str">
            <v>2023</v>
          </cell>
          <cell r="B68" t="str">
            <v>Продукт кисломолочный «ЭМ-Курунга», таблетки, 60 шт **</v>
          </cell>
          <cell r="C68">
            <v>4160</v>
          </cell>
          <cell r="D68">
            <v>20</v>
          </cell>
          <cell r="E68">
            <v>18</v>
          </cell>
        </row>
        <row r="69">
          <cell r="A69" t="str">
            <v>2037</v>
          </cell>
          <cell r="B69" t="str">
            <v>Продукт кисломолочный сухой «КуЭМсил» Антистресс, таблетки, 60 шт **</v>
          </cell>
          <cell r="C69">
            <v>3171</v>
          </cell>
          <cell r="D69">
            <v>15</v>
          </cell>
          <cell r="E69">
            <v>10</v>
          </cell>
        </row>
        <row r="70">
          <cell r="A70" t="str">
            <v>2036</v>
          </cell>
          <cell r="B70" t="str">
            <v>Продукт кисломолочный сухой «КуЭМсил» Детокс, таблетки, 60 шт **</v>
          </cell>
          <cell r="C70">
            <v>3171</v>
          </cell>
          <cell r="D70">
            <v>15</v>
          </cell>
          <cell r="E70">
            <v>10</v>
          </cell>
        </row>
        <row r="71">
          <cell r="A71" t="str">
            <v>2039</v>
          </cell>
          <cell r="B71" t="str">
            <v>Продукт кисломолочный сухой «КуЭМсил» Тибетское крыло, таблетки, 60 шт **</v>
          </cell>
          <cell r="C71">
            <v>3205</v>
          </cell>
          <cell r="D71">
            <v>15</v>
          </cell>
          <cell r="E71">
            <v>10</v>
          </cell>
        </row>
        <row r="72">
          <cell r="A72" t="str">
            <v>2038</v>
          </cell>
          <cell r="B72" t="str">
            <v>Продукт кисломолочный сухой «КуЭМсил» Фитнес Годжи, таблетки, 60 шт **</v>
          </cell>
          <cell r="C72">
            <v>3171</v>
          </cell>
          <cell r="D72">
            <v>15</v>
          </cell>
          <cell r="E72">
            <v>10</v>
          </cell>
        </row>
        <row r="73">
          <cell r="A73" t="str">
            <v>2041</v>
          </cell>
          <cell r="B73" t="str">
            <v>Продукт кисломолочный сухой «КуЭМсил» Цзамба, таблетки, 60 шт **</v>
          </cell>
          <cell r="C73">
            <v>3171</v>
          </cell>
          <cell r="D73">
            <v>15</v>
          </cell>
          <cell r="E73">
            <v>10</v>
          </cell>
        </row>
        <row r="74">
          <cell r="A74" t="str">
            <v>2035</v>
          </cell>
          <cell r="B74" t="str">
            <v>Продукт кисломолочный сухой «КуЭМсил», таблетки, 60 шт **</v>
          </cell>
          <cell r="C74">
            <v>3069</v>
          </cell>
          <cell r="D74">
            <v>15</v>
          </cell>
          <cell r="E74">
            <v>10</v>
          </cell>
        </row>
        <row r="75">
          <cell r="A75" t="str">
            <v>2064</v>
          </cell>
          <cell r="B75" t="str">
            <v>Продукт метабиотический «ЭМ-Курунга», капсулы, 60 шт по 0,45 г</v>
          </cell>
          <cell r="C75">
            <v>10162</v>
          </cell>
          <cell r="D75">
            <v>50</v>
          </cell>
          <cell r="E75">
            <v>12</v>
          </cell>
        </row>
        <row r="76">
          <cell r="A76" t="str">
            <v>2065</v>
          </cell>
          <cell r="B76" t="str">
            <v>Продукт метабиотический «ЭМ-Курунга», порошок, 3 пак. по 2 г</v>
          </cell>
          <cell r="C76">
            <v>1910</v>
          </cell>
          <cell r="D76">
            <v>10</v>
          </cell>
          <cell r="E76">
            <v>8</v>
          </cell>
        </row>
        <row r="77">
          <cell r="A77" t="str">
            <v>2066</v>
          </cell>
          <cell r="B77" t="str">
            <v>Продукт метабиотический «ЭМ-Курунга», таблетки, 30 шт</v>
          </cell>
          <cell r="C77">
            <v>2762</v>
          </cell>
          <cell r="D77">
            <v>14</v>
          </cell>
          <cell r="E77">
            <v>32</v>
          </cell>
        </row>
        <row r="78">
          <cell r="A78" t="str">
            <v>2067</v>
          </cell>
          <cell r="B78" t="str">
            <v>Продукт метабиотический «ЭМ-Курунга», таблетки, 60 шт</v>
          </cell>
          <cell r="C78">
            <v>4160</v>
          </cell>
          <cell r="D78">
            <v>20</v>
          </cell>
          <cell r="E78">
            <v>18</v>
          </cell>
        </row>
        <row r="79">
          <cell r="A79" t="str">
            <v>2068</v>
          </cell>
          <cell r="B79" t="str">
            <v>Продукт метабиотический «ЭМ-Курунга», спрей, 30 мл</v>
          </cell>
          <cell r="C79">
            <v>3240</v>
          </cell>
          <cell r="D79">
            <v>15</v>
          </cell>
          <cell r="E79">
            <v>10</v>
          </cell>
        </row>
        <row r="80">
          <cell r="A80" t="str">
            <v>2060</v>
          </cell>
          <cell r="B80" t="str">
            <v>Продукт симбиотический «КуЭМсил Антистресс», таблетки, 60 шт</v>
          </cell>
          <cell r="C80">
            <v>3342</v>
          </cell>
          <cell r="D80">
            <v>16</v>
          </cell>
          <cell r="E80">
            <v>10</v>
          </cell>
        </row>
        <row r="81">
          <cell r="A81" t="str">
            <v>2059</v>
          </cell>
          <cell r="B81" t="str">
            <v>Продукт симбиотический «КуЭМсил Детокс», таблетки, 60 шт</v>
          </cell>
          <cell r="C81">
            <v>3342</v>
          </cell>
          <cell r="D81">
            <v>16</v>
          </cell>
          <cell r="E81">
            <v>10</v>
          </cell>
        </row>
        <row r="82">
          <cell r="A82" t="str">
            <v>2062</v>
          </cell>
          <cell r="B82" t="str">
            <v>Продукт симбиотический «КуЭМсил Тибетское крыло», таблетки, 60 шт</v>
          </cell>
          <cell r="C82">
            <v>3376</v>
          </cell>
          <cell r="D82">
            <v>16</v>
          </cell>
          <cell r="E82">
            <v>10</v>
          </cell>
        </row>
        <row r="83">
          <cell r="A83" t="str">
            <v>2061</v>
          </cell>
          <cell r="B83" t="str">
            <v>Продукт симбиотический «КуЭМсил Фитнесс Годжи», таблетки, 60 шт</v>
          </cell>
          <cell r="C83">
            <v>3342</v>
          </cell>
          <cell r="D83">
            <v>16</v>
          </cell>
          <cell r="E83">
            <v>10</v>
          </cell>
        </row>
        <row r="84">
          <cell r="A84" t="str">
            <v>2063</v>
          </cell>
          <cell r="B84" t="str">
            <v>Продукт симбиотический «КуЭМсил Цзамба», таблетки, 60 шт</v>
          </cell>
          <cell r="C84">
            <v>3342</v>
          </cell>
          <cell r="D84">
            <v>16</v>
          </cell>
          <cell r="E84">
            <v>10</v>
          </cell>
        </row>
        <row r="85">
          <cell r="A85" t="str">
            <v>2058</v>
          </cell>
          <cell r="B85" t="str">
            <v>Продукт симбиотический «КуЭМсил», таблетки, 60 шт</v>
          </cell>
          <cell r="C85">
            <v>3103</v>
          </cell>
          <cell r="D85">
            <v>15</v>
          </cell>
          <cell r="E85">
            <v>10</v>
          </cell>
        </row>
        <row r="86">
          <cell r="B86" t="str">
            <v>Здоровье и быт</v>
          </cell>
        </row>
        <row r="87">
          <cell r="A87" t="str">
            <v>2021</v>
          </cell>
          <cell r="B87" t="str">
            <v>Биодезодорант бытовой «Эмикс-О», концентрат, 50 мл</v>
          </cell>
          <cell r="C87">
            <v>1876</v>
          </cell>
          <cell r="D87">
            <v>10</v>
          </cell>
          <cell r="E87">
            <v>27</v>
          </cell>
        </row>
        <row r="88">
          <cell r="A88" t="str">
            <v>2018</v>
          </cell>
          <cell r="B88" t="str">
            <v>Концентрат кормовой «ЭМ-курунга» (ВетЭМ), 25 г</v>
          </cell>
          <cell r="C88">
            <v>1194</v>
          </cell>
          <cell r="D88">
            <v>5</v>
          </cell>
          <cell r="E88">
            <v>15</v>
          </cell>
        </row>
        <row r="89">
          <cell r="A89" t="str">
            <v>2033</v>
          </cell>
          <cell r="B89" t="str">
            <v>Подкормка для растений сухая «Эмикс», 150 г</v>
          </cell>
          <cell r="C89">
            <v>1876</v>
          </cell>
          <cell r="D89">
            <v>10</v>
          </cell>
          <cell r="E89">
            <v>8</v>
          </cell>
        </row>
        <row r="90">
          <cell r="A90" t="str">
            <v>2043</v>
          </cell>
          <cell r="B90" t="str">
            <v>Порошок зубной «ДентаЭМ белый уголь», 60 г</v>
          </cell>
          <cell r="C90">
            <v>2217</v>
          </cell>
          <cell r="D90">
            <v>11</v>
          </cell>
          <cell r="E90">
            <v>16</v>
          </cell>
        </row>
        <row r="91">
          <cell r="A91" t="str">
            <v>2044</v>
          </cell>
          <cell r="B91" t="str">
            <v>Порошок зубной «ДентаЭМ имбирь», 60 г</v>
          </cell>
          <cell r="C91">
            <v>2217</v>
          </cell>
          <cell r="D91">
            <v>11</v>
          </cell>
          <cell r="E91">
            <v>16</v>
          </cell>
        </row>
        <row r="92">
          <cell r="A92" t="str">
            <v>2045</v>
          </cell>
          <cell r="B92" t="str">
            <v>Порошок зубной «ДентаЭМ прополис», 60 г</v>
          </cell>
          <cell r="C92">
            <v>2217</v>
          </cell>
          <cell r="D92">
            <v>11</v>
          </cell>
          <cell r="E92">
            <v>16</v>
          </cell>
        </row>
        <row r="93">
          <cell r="A93" t="str">
            <v>2002</v>
          </cell>
          <cell r="B93" t="str">
            <v>Среда питательная «ЭМ-патока», 100 мл</v>
          </cell>
          <cell r="C93">
            <v>1296</v>
          </cell>
          <cell r="D93">
            <v>6</v>
          </cell>
          <cell r="E93">
            <v>9</v>
          </cell>
        </row>
        <row r="94">
          <cell r="A94" t="str">
            <v>2069</v>
          </cell>
          <cell r="B94" t="str">
            <v>Удобрение микробиологическое Эмикс «ШунгитЭМ», 250 мл</v>
          </cell>
          <cell r="C94">
            <v>1910</v>
          </cell>
          <cell r="D94">
            <v>10</v>
          </cell>
          <cell r="E94">
            <v>30</v>
          </cell>
        </row>
        <row r="95">
          <cell r="A95" t="str">
            <v>2031</v>
          </cell>
          <cell r="B95" t="str">
            <v>Удобрение минеральное «ГУМАТЭМ» для защиты растений, 250 мл</v>
          </cell>
          <cell r="C95">
            <v>2012</v>
          </cell>
          <cell r="D95">
            <v>10</v>
          </cell>
          <cell r="E95">
            <v>30</v>
          </cell>
        </row>
        <row r="96">
          <cell r="A96" t="str">
            <v>2029</v>
          </cell>
          <cell r="B96" t="str">
            <v>Удобрение минеральное «ГУМАТЭМ» для корневой и внекорневой подкормки культур, 250 мл</v>
          </cell>
          <cell r="C96">
            <v>1944</v>
          </cell>
          <cell r="D96">
            <v>10</v>
          </cell>
          <cell r="E96">
            <v>30</v>
          </cell>
        </row>
        <row r="97">
          <cell r="A97" t="str">
            <v>2030</v>
          </cell>
          <cell r="B97" t="str">
            <v>Удобрение минеральное «ГУМАТЭМ» для плодово-ягодных и цветочно-декоративных культур, 250 мл</v>
          </cell>
          <cell r="C97">
            <v>1944</v>
          </cell>
          <cell r="D97">
            <v>10</v>
          </cell>
          <cell r="E97">
            <v>30</v>
          </cell>
        </row>
        <row r="98">
          <cell r="A98" t="str">
            <v>2028</v>
          </cell>
          <cell r="B98" t="str">
            <v>Удобрение минеральное «ГУМАТЭМ» универсальное, 250 мл</v>
          </cell>
          <cell r="C98">
            <v>2012</v>
          </cell>
          <cell r="D98">
            <v>10</v>
          </cell>
          <cell r="E98">
            <v>30</v>
          </cell>
        </row>
        <row r="99">
          <cell r="A99" t="str">
            <v>2040</v>
          </cell>
          <cell r="B99" t="str">
            <v>Удобрение минеральное «Эмикс», 50 мл</v>
          </cell>
          <cell r="C99">
            <v>1876</v>
          </cell>
          <cell r="D99">
            <v>10</v>
          </cell>
          <cell r="E99">
            <v>27</v>
          </cell>
        </row>
        <row r="100">
          <cell r="A100" t="str">
            <v>2042</v>
          </cell>
          <cell r="B100" t="str">
            <v>Щетка зубная «ДентаЭМ»</v>
          </cell>
          <cell r="C100">
            <v>1876</v>
          </cell>
          <cell r="D100">
            <v>10</v>
          </cell>
          <cell r="E100">
            <v>10</v>
          </cell>
        </row>
        <row r="101">
          <cell r="A101" t="str">
            <v>2070</v>
          </cell>
          <cell r="B101" t="str">
            <v>Щетка зубная «ДентаЭМ» Эко</v>
          </cell>
          <cell r="C101">
            <v>1910</v>
          </cell>
          <cell r="D101">
            <v>10</v>
          </cell>
          <cell r="E101">
            <v>10</v>
          </cell>
        </row>
        <row r="102">
          <cell r="A102" t="str">
            <v>2055</v>
          </cell>
          <cell r="B102" t="str">
            <v>Экстракт Пробиогум для ванн «Омолаживающий», 250 мл</v>
          </cell>
          <cell r="C102">
            <v>3069</v>
          </cell>
          <cell r="D102">
            <v>15</v>
          </cell>
          <cell r="E102">
            <v>24</v>
          </cell>
        </row>
        <row r="103">
          <cell r="A103" t="str">
            <v>2056</v>
          </cell>
          <cell r="B103" t="str">
            <v>Экстракт Пробиогум для ванн «Противовоспалительный», 250 мл</v>
          </cell>
          <cell r="C103">
            <v>3103</v>
          </cell>
          <cell r="D103">
            <v>15</v>
          </cell>
          <cell r="E103">
            <v>24</v>
          </cell>
        </row>
        <row r="104">
          <cell r="A104" t="str">
            <v>2057</v>
          </cell>
          <cell r="B104" t="str">
            <v>Экстракт Пробиогум для ванн «Успокаивающий», 250 мл</v>
          </cell>
          <cell r="C104">
            <v>3137</v>
          </cell>
          <cell r="D104">
            <v>15</v>
          </cell>
          <cell r="E104">
            <v>24</v>
          </cell>
        </row>
        <row r="105">
          <cell r="A105" t="str">
            <v>2020</v>
          </cell>
          <cell r="B105" t="str">
            <v>ЭМ-доска (подставка вкуса)</v>
          </cell>
          <cell r="C105">
            <v>3001</v>
          </cell>
          <cell r="D105">
            <v>15</v>
          </cell>
          <cell r="E105">
            <v>5</v>
          </cell>
        </row>
        <row r="106">
          <cell r="A106" t="str">
            <v>2034</v>
          </cell>
          <cell r="B106" t="str">
            <v>Эмикс-наклейка</v>
          </cell>
          <cell r="C106">
            <v>2319</v>
          </cell>
          <cell r="D106">
            <v>12</v>
          </cell>
          <cell r="E106">
            <v>10</v>
          </cell>
        </row>
        <row r="107">
          <cell r="A107" t="str">
            <v>2019</v>
          </cell>
          <cell r="B107" t="str">
            <v>ЭМ-контейнер, 3 шт</v>
          </cell>
          <cell r="C107">
            <v>7297</v>
          </cell>
          <cell r="D107">
            <v>35</v>
          </cell>
          <cell r="E107">
            <v>1</v>
          </cell>
        </row>
        <row r="108">
          <cell r="A108" t="str">
            <v>2013</v>
          </cell>
          <cell r="B108" t="str">
            <v>ЭМ-пластина</v>
          </cell>
          <cell r="C108">
            <v>784</v>
          </cell>
          <cell r="D108">
            <v>4</v>
          </cell>
          <cell r="E108">
            <v>10</v>
          </cell>
        </row>
        <row r="109">
          <cell r="A109" t="str">
            <v>2001</v>
          </cell>
          <cell r="B109" t="str">
            <v>ЭМ-салфетка универсальная</v>
          </cell>
          <cell r="C109">
            <v>1500</v>
          </cell>
          <cell r="D109">
            <v>7</v>
          </cell>
          <cell r="E109">
            <v>10</v>
          </cell>
        </row>
        <row r="110">
          <cell r="B110" t="str">
            <v>Биакс</v>
          </cell>
        </row>
        <row r="111">
          <cell r="A111" t="str">
            <v>9659</v>
          </cell>
          <cell r="B111" t="str">
            <v>Брошюра Хвойный дар</v>
          </cell>
          <cell r="C111">
            <v>155</v>
          </cell>
          <cell r="D111">
            <v>0</v>
          </cell>
          <cell r="E111">
            <v>0</v>
          </cell>
        </row>
        <row r="112">
          <cell r="A112" t="str">
            <v>1401</v>
          </cell>
          <cell r="B112" t="str">
            <v>Бальзам «Хвойный дар», 10 мл</v>
          </cell>
          <cell r="C112">
            <v>1978</v>
          </cell>
          <cell r="D112">
            <v>9</v>
          </cell>
          <cell r="E112">
            <v>10</v>
          </cell>
        </row>
        <row r="113">
          <cell r="A113" t="str">
            <v>1403</v>
          </cell>
          <cell r="B113" t="str">
            <v>Ингалятор с бальзамом «Хвойный дар», набор</v>
          </cell>
          <cell r="C113">
            <v>2387</v>
          </cell>
          <cell r="D113">
            <v>11</v>
          </cell>
          <cell r="E113">
            <v>10</v>
          </cell>
        </row>
        <row r="114">
          <cell r="A114" t="str">
            <v>1409</v>
          </cell>
          <cell r="B114" t="str">
            <v>Концентрат масляный «Витапринол», 50 мл</v>
          </cell>
          <cell r="C114">
            <v>4604</v>
          </cell>
          <cell r="D114">
            <v>25</v>
          </cell>
          <cell r="E114">
            <v>1</v>
          </cell>
        </row>
        <row r="115">
          <cell r="A115" t="str">
            <v>1408</v>
          </cell>
          <cell r="B115" t="str">
            <v>Крем-бальзам «Витапринол» с живицей, 75 мл</v>
          </cell>
          <cell r="C115">
            <v>2080</v>
          </cell>
          <cell r="D115">
            <v>10</v>
          </cell>
          <cell r="E115">
            <v>1</v>
          </cell>
        </row>
        <row r="116">
          <cell r="A116" t="str">
            <v>1407</v>
          </cell>
          <cell r="B116" t="str">
            <v>Крем-карандаш «Витапринол», 10 шт</v>
          </cell>
          <cell r="C116">
            <v>4876</v>
          </cell>
          <cell r="D116">
            <v>25</v>
          </cell>
          <cell r="E116">
            <v>1</v>
          </cell>
        </row>
        <row r="117">
          <cell r="B117" t="str">
            <v>Биолит</v>
          </cell>
        </row>
        <row r="118">
          <cell r="A118" t="str">
            <v>9474</v>
          </cell>
          <cell r="B118" t="str">
            <v>Брошюра Здоровый ребенок круглый год</v>
          </cell>
          <cell r="C118">
            <v>155</v>
          </cell>
          <cell r="D118">
            <v>0</v>
          </cell>
          <cell r="E118">
            <v>0</v>
          </cell>
        </row>
        <row r="119">
          <cell r="A119" t="str">
            <v>9475</v>
          </cell>
          <cell r="B119" t="str">
            <v>Брошюра Природная аптека Сибири от А до Я</v>
          </cell>
          <cell r="C119">
            <v>806</v>
          </cell>
          <cell r="D119">
            <v>0</v>
          </cell>
          <cell r="E119">
            <v>0</v>
          </cell>
        </row>
        <row r="120">
          <cell r="A120" t="str">
            <v>9687</v>
          </cell>
          <cell r="B120" t="str">
            <v>Брошюра Флорента - универсальный доктор</v>
          </cell>
          <cell r="C120">
            <v>217</v>
          </cell>
          <cell r="D120">
            <v>0</v>
          </cell>
          <cell r="E120">
            <v>0</v>
          </cell>
        </row>
        <row r="121">
          <cell r="A121" t="str">
            <v>9496</v>
          </cell>
          <cell r="B121" t="str">
            <v>Комплект газет БиолитИнфо</v>
          </cell>
          <cell r="C121">
            <v>341</v>
          </cell>
          <cell r="D121">
            <v>0</v>
          </cell>
          <cell r="E121">
            <v>0</v>
          </cell>
        </row>
        <row r="122">
          <cell r="B122" t="str">
            <v>Здоровое питание</v>
          </cell>
        </row>
        <row r="123">
          <cell r="A123" t="str">
            <v>0302</v>
          </cell>
          <cell r="B123" t="str">
            <v>Аргозид, гранулы, 120 г</v>
          </cell>
          <cell r="C123">
            <v>3308</v>
          </cell>
          <cell r="D123">
            <v>17</v>
          </cell>
          <cell r="E123">
            <v>10</v>
          </cell>
        </row>
        <row r="124">
          <cell r="A124" t="str">
            <v>3533</v>
          </cell>
          <cell r="B124" t="str">
            <v>Аргозид-форте, капсулы, 90 шт</v>
          </cell>
          <cell r="C124">
            <v>7638</v>
          </cell>
          <cell r="D124">
            <v>40</v>
          </cell>
          <cell r="E124">
            <v>6</v>
          </cell>
        </row>
        <row r="125">
          <cell r="A125" t="str">
            <v>0304</v>
          </cell>
          <cell r="B125" t="str">
            <v>Ахиллан, гранулы, 90 г</v>
          </cell>
          <cell r="C125">
            <v>2660</v>
          </cell>
          <cell r="D125">
            <v>14</v>
          </cell>
          <cell r="E125">
            <v>10</v>
          </cell>
        </row>
        <row r="126">
          <cell r="A126" t="str">
            <v>0333</v>
          </cell>
          <cell r="B126" t="str">
            <v>Ахиллан-форте, капсулы, 90 шт</v>
          </cell>
          <cell r="C126">
            <v>7638</v>
          </cell>
          <cell r="D126">
            <v>40</v>
          </cell>
          <cell r="E126">
            <v>6</v>
          </cell>
        </row>
        <row r="127">
          <cell r="A127" t="str">
            <v>0305</v>
          </cell>
          <cell r="B127" t="str">
            <v>Венорм на сорбите, гранулы, 120 г</v>
          </cell>
          <cell r="C127">
            <v>3819</v>
          </cell>
          <cell r="D127">
            <v>20</v>
          </cell>
          <cell r="E127">
            <v>10</v>
          </cell>
        </row>
        <row r="128">
          <cell r="A128" t="str">
            <v>0307</v>
          </cell>
          <cell r="B128" t="str">
            <v>Венорм, гранулы, 120 г</v>
          </cell>
          <cell r="C128">
            <v>3512</v>
          </cell>
          <cell r="D128">
            <v>18</v>
          </cell>
          <cell r="E128">
            <v>10</v>
          </cell>
        </row>
        <row r="129">
          <cell r="A129" t="str">
            <v>3534</v>
          </cell>
          <cell r="B129" t="str">
            <v>Венорм-форте, капсулы, 90 шт</v>
          </cell>
          <cell r="C129">
            <v>7638</v>
          </cell>
          <cell r="D129">
            <v>40</v>
          </cell>
          <cell r="E129">
            <v>6</v>
          </cell>
        </row>
        <row r="130">
          <cell r="A130" t="str">
            <v>0308</v>
          </cell>
          <cell r="B130" t="str">
            <v>Витамикс, гранулы, 120 г</v>
          </cell>
          <cell r="C130">
            <v>3308</v>
          </cell>
          <cell r="D130">
            <v>17</v>
          </cell>
          <cell r="E130">
            <v>10</v>
          </cell>
        </row>
        <row r="131">
          <cell r="A131" t="str">
            <v>0309</v>
          </cell>
          <cell r="B131" t="str">
            <v>Витасел, гранулы, 90 г</v>
          </cell>
          <cell r="C131">
            <v>2523</v>
          </cell>
          <cell r="D131">
            <v>13</v>
          </cell>
          <cell r="E131">
            <v>10</v>
          </cell>
        </row>
        <row r="132">
          <cell r="A132" t="str">
            <v>0310</v>
          </cell>
          <cell r="B132" t="str">
            <v>Галега-Нова, гранулы, 90 г</v>
          </cell>
          <cell r="C132">
            <v>2728</v>
          </cell>
          <cell r="D132">
            <v>14</v>
          </cell>
          <cell r="E132">
            <v>10</v>
          </cell>
        </row>
        <row r="133">
          <cell r="A133" t="str">
            <v>3535</v>
          </cell>
          <cell r="B133" t="str">
            <v>Галега-Нова-форте, капсулы, 90 шт</v>
          </cell>
          <cell r="C133">
            <v>7638</v>
          </cell>
          <cell r="D133">
            <v>40</v>
          </cell>
          <cell r="E133">
            <v>6</v>
          </cell>
        </row>
        <row r="134">
          <cell r="A134" t="str">
            <v>0340</v>
          </cell>
          <cell r="B134" t="str">
            <v>Гепатосол-форте, капсулы, 90 шт</v>
          </cell>
          <cell r="C134">
            <v>7366</v>
          </cell>
          <cell r="D134">
            <v>40</v>
          </cell>
          <cell r="E134">
            <v>6</v>
          </cell>
        </row>
        <row r="135">
          <cell r="A135" t="str">
            <v>0350</v>
          </cell>
          <cell r="B135" t="str">
            <v>Кальций-Биолит, капсулы, 90 шт</v>
          </cell>
          <cell r="C135">
            <v>15277</v>
          </cell>
          <cell r="D135">
            <v>80</v>
          </cell>
          <cell r="E135">
            <v>2</v>
          </cell>
        </row>
        <row r="136">
          <cell r="A136" t="str">
            <v>0311</v>
          </cell>
          <cell r="B136" t="str">
            <v>Климатон плюс, гранулы, 90 г</v>
          </cell>
          <cell r="C136">
            <v>2523</v>
          </cell>
          <cell r="D136">
            <v>13</v>
          </cell>
          <cell r="E136">
            <v>10</v>
          </cell>
        </row>
        <row r="137">
          <cell r="A137" t="str">
            <v>0312</v>
          </cell>
          <cell r="B137" t="str">
            <v>Климатон, гранулы, 90 г</v>
          </cell>
          <cell r="C137">
            <v>2523</v>
          </cell>
          <cell r="D137">
            <v>13</v>
          </cell>
          <cell r="E137">
            <v>10</v>
          </cell>
        </row>
        <row r="138">
          <cell r="A138" t="str">
            <v>3524</v>
          </cell>
          <cell r="B138" t="str">
            <v>Комплекс «PROSTADONT»</v>
          </cell>
          <cell r="C138">
            <v>19301</v>
          </cell>
          <cell r="D138">
            <v>100</v>
          </cell>
          <cell r="E138">
            <v>1</v>
          </cell>
        </row>
        <row r="139">
          <cell r="A139" t="str">
            <v>0303</v>
          </cell>
          <cell r="B139" t="str">
            <v>Комплекс «Мамавит»</v>
          </cell>
          <cell r="C139">
            <v>17050</v>
          </cell>
          <cell r="D139">
            <v>90</v>
          </cell>
          <cell r="E139">
            <v>1</v>
          </cell>
        </row>
        <row r="140">
          <cell r="A140" t="str">
            <v>0301</v>
          </cell>
          <cell r="B140" t="str">
            <v>Марикад, капсулы, 90 шт</v>
          </cell>
          <cell r="C140">
            <v>15277</v>
          </cell>
          <cell r="D140">
            <v>80</v>
          </cell>
          <cell r="E140">
            <v>2</v>
          </cell>
        </row>
        <row r="141">
          <cell r="A141" t="str">
            <v>0313</v>
          </cell>
          <cell r="B141" t="str">
            <v>Напиток безалкогольный «Флорента», 200 мл</v>
          </cell>
          <cell r="C141">
            <v>1978</v>
          </cell>
          <cell r="D141">
            <v>10</v>
          </cell>
          <cell r="E141">
            <v>48</v>
          </cell>
        </row>
        <row r="142">
          <cell r="A142" t="str">
            <v>0317</v>
          </cell>
          <cell r="B142" t="str">
            <v>Напиток безалкогольный «Флорента», 500 мл</v>
          </cell>
          <cell r="C142">
            <v>4842</v>
          </cell>
          <cell r="D142">
            <v>25</v>
          </cell>
          <cell r="E142">
            <v>24</v>
          </cell>
        </row>
        <row r="143">
          <cell r="A143" t="str">
            <v>3504</v>
          </cell>
          <cell r="B143" t="str">
            <v>Напиток чайный «Популин», 200 мл</v>
          </cell>
          <cell r="C143">
            <v>10707</v>
          </cell>
          <cell r="D143">
            <v>50</v>
          </cell>
          <cell r="E143">
            <v>8</v>
          </cell>
        </row>
        <row r="144">
          <cell r="A144" t="str">
            <v>3522</v>
          </cell>
          <cell r="B144" t="str">
            <v>Напиток чайный гранулированный «Гепатосол на сорбите», 90 г</v>
          </cell>
          <cell r="C144">
            <v>3308</v>
          </cell>
          <cell r="D144">
            <v>17</v>
          </cell>
          <cell r="E144">
            <v>10</v>
          </cell>
        </row>
        <row r="145">
          <cell r="A145" t="str">
            <v>3507</v>
          </cell>
          <cell r="B145" t="str">
            <v>Напиток чайный гранулированный «Гепатосол», 300 г</v>
          </cell>
          <cell r="C145">
            <v>6820</v>
          </cell>
          <cell r="D145">
            <v>35</v>
          </cell>
          <cell r="E145">
            <v>1</v>
          </cell>
        </row>
        <row r="146">
          <cell r="A146" t="str">
            <v>3506</v>
          </cell>
          <cell r="B146" t="str">
            <v>Напиток чайный гранулированный «Гепатосол», 90 г</v>
          </cell>
          <cell r="C146">
            <v>2728</v>
          </cell>
          <cell r="D146">
            <v>14</v>
          </cell>
          <cell r="E146">
            <v>10</v>
          </cell>
        </row>
        <row r="147">
          <cell r="A147" t="str">
            <v>3523</v>
          </cell>
          <cell r="B147" t="str">
            <v>Напиток чайный гранулированный «Липроксол на сорбите», 90 г</v>
          </cell>
          <cell r="C147">
            <v>3069</v>
          </cell>
          <cell r="D147">
            <v>16</v>
          </cell>
          <cell r="E147">
            <v>10</v>
          </cell>
        </row>
        <row r="148">
          <cell r="A148" t="str">
            <v>3502</v>
          </cell>
          <cell r="B148" t="str">
            <v>Напиток чайный гранулированный «Липроксол», 90 г</v>
          </cell>
          <cell r="C148">
            <v>3308</v>
          </cell>
          <cell r="D148">
            <v>17</v>
          </cell>
          <cell r="E148">
            <v>10</v>
          </cell>
        </row>
        <row r="149">
          <cell r="A149" t="str">
            <v>3501</v>
          </cell>
          <cell r="B149" t="str">
            <v>Напиток чайный гранулированный «Танаксол плюс», 42 г</v>
          </cell>
          <cell r="C149">
            <v>2182</v>
          </cell>
          <cell r="D149">
            <v>11</v>
          </cell>
          <cell r="E149">
            <v>20</v>
          </cell>
        </row>
        <row r="150">
          <cell r="A150" t="str">
            <v>3505</v>
          </cell>
          <cell r="B150" t="str">
            <v>Напиток чайный гранулированный «Уролизин», 120 г</v>
          </cell>
          <cell r="C150">
            <v>3069</v>
          </cell>
          <cell r="D150">
            <v>16</v>
          </cell>
          <cell r="E150">
            <v>10</v>
          </cell>
        </row>
        <row r="151">
          <cell r="A151" t="str">
            <v>3503</v>
          </cell>
          <cell r="B151" t="str">
            <v>Напиток чайный гранулированный «Экорсол», 42 г</v>
          </cell>
          <cell r="C151">
            <v>2558</v>
          </cell>
          <cell r="D151">
            <v>12</v>
          </cell>
          <cell r="E151">
            <v>20</v>
          </cell>
        </row>
        <row r="152">
          <cell r="A152" t="str">
            <v>0321</v>
          </cell>
          <cell r="B152" t="str">
            <v>Поликавин, гранулы, 110 г</v>
          </cell>
          <cell r="C152">
            <v>3887</v>
          </cell>
          <cell r="D152">
            <v>20</v>
          </cell>
          <cell r="E152">
            <v>10</v>
          </cell>
        </row>
        <row r="153">
          <cell r="A153" t="str">
            <v>0314</v>
          </cell>
          <cell r="B153" t="str">
            <v>Популин с дигидрокверцетином, 200 мл</v>
          </cell>
          <cell r="C153">
            <v>11730</v>
          </cell>
          <cell r="D153">
            <v>55</v>
          </cell>
          <cell r="E153">
            <v>8</v>
          </cell>
        </row>
        <row r="154">
          <cell r="A154" t="str">
            <v>0315</v>
          </cell>
          <cell r="B154" t="str">
            <v>Популин с дигидрокверцетином, 75 мл</v>
          </cell>
          <cell r="C154">
            <v>5524</v>
          </cell>
          <cell r="D154">
            <v>25</v>
          </cell>
          <cell r="E154">
            <v>10</v>
          </cell>
        </row>
        <row r="155">
          <cell r="A155" t="str">
            <v>0323</v>
          </cell>
          <cell r="B155" t="str">
            <v>Простадонт, гранулы, 90 г</v>
          </cell>
          <cell r="C155">
            <v>2728</v>
          </cell>
          <cell r="D155">
            <v>14</v>
          </cell>
          <cell r="E155">
            <v>10</v>
          </cell>
        </row>
        <row r="156">
          <cell r="A156" t="str">
            <v>0346</v>
          </cell>
          <cell r="B156" t="str">
            <v>Рейши-Кан, гранулы, 100 г</v>
          </cell>
          <cell r="C156">
            <v>17527</v>
          </cell>
          <cell r="D156">
            <v>90</v>
          </cell>
          <cell r="E156">
            <v>2</v>
          </cell>
        </row>
        <row r="157">
          <cell r="A157" t="str">
            <v>0326</v>
          </cell>
          <cell r="B157" t="str">
            <v>Семена лопуха, капсулы, 190 шт</v>
          </cell>
          <cell r="C157">
            <v>7843</v>
          </cell>
          <cell r="D157">
            <v>40</v>
          </cell>
          <cell r="E157">
            <v>2</v>
          </cell>
        </row>
        <row r="158">
          <cell r="A158" t="str">
            <v>3521</v>
          </cell>
          <cell r="B158" t="str">
            <v>Семена солянки холмовой, капсулы, 190 шт</v>
          </cell>
          <cell r="C158">
            <v>5899</v>
          </cell>
          <cell r="D158">
            <v>30</v>
          </cell>
          <cell r="E158">
            <v>2</v>
          </cell>
        </row>
        <row r="159">
          <cell r="A159" t="str">
            <v>3508</v>
          </cell>
          <cell r="B159" t="str">
            <v>Танаксол форте, капсулы, 30 шт</v>
          </cell>
          <cell r="C159">
            <v>3308</v>
          </cell>
          <cell r="D159">
            <v>17</v>
          </cell>
          <cell r="E159">
            <v>5</v>
          </cell>
        </row>
        <row r="160">
          <cell r="A160" t="str">
            <v>0388</v>
          </cell>
          <cell r="B160" t="str">
            <v>Танаксол, гранулы, 42 г</v>
          </cell>
          <cell r="C160">
            <v>1944</v>
          </cell>
          <cell r="D160">
            <v>10</v>
          </cell>
          <cell r="E160">
            <v>20</v>
          </cell>
        </row>
        <row r="161">
          <cell r="A161" t="str">
            <v>3525</v>
          </cell>
          <cell r="B161" t="str">
            <v>Токсидонт-май с бромелайном и папаином, 10 саше по 5 г</v>
          </cell>
          <cell r="C161">
            <v>4774</v>
          </cell>
          <cell r="D161">
            <v>25</v>
          </cell>
          <cell r="E161">
            <v>8</v>
          </cell>
        </row>
        <row r="162">
          <cell r="A162" t="str">
            <v>0320</v>
          </cell>
          <cell r="B162" t="str">
            <v>Токсидонт-май с витамином D3, капсулы, 90 шт</v>
          </cell>
          <cell r="C162">
            <v>6820</v>
          </cell>
          <cell r="D162">
            <v>35</v>
          </cell>
          <cell r="E162">
            <v>6</v>
          </cell>
        </row>
        <row r="163">
          <cell r="A163" t="str">
            <v>0318</v>
          </cell>
          <cell r="B163" t="str">
            <v>Токсидонт-май с дигидрокверцетином, 75 мл</v>
          </cell>
          <cell r="C163">
            <v>5899</v>
          </cell>
          <cell r="D163">
            <v>30</v>
          </cell>
          <cell r="E163">
            <v>8</v>
          </cell>
        </row>
        <row r="164">
          <cell r="A164" t="str">
            <v>3529</v>
          </cell>
          <cell r="B164" t="str">
            <v>Токсидонт-май с экстрактами коры ивы и листа малины, 10 саше по 5 г</v>
          </cell>
          <cell r="C164">
            <v>4774</v>
          </cell>
          <cell r="D164">
            <v>25</v>
          </cell>
          <cell r="E164">
            <v>8</v>
          </cell>
        </row>
        <row r="165">
          <cell r="A165" t="str">
            <v>3528</v>
          </cell>
          <cell r="B165" t="str">
            <v>Токсидонт-май с экстрактами пассифлоры и фитомелатонином, 10 саше по 5 г</v>
          </cell>
          <cell r="C165">
            <v>4774</v>
          </cell>
          <cell r="D165">
            <v>25</v>
          </cell>
          <cell r="E165">
            <v>8</v>
          </cell>
        </row>
        <row r="166">
          <cell r="A166" t="str">
            <v>0347</v>
          </cell>
          <cell r="B166" t="str">
            <v>Токсидонт-май+, жидкость, 75 мл</v>
          </cell>
          <cell r="C166">
            <v>5695</v>
          </cell>
          <cell r="D166">
            <v>30</v>
          </cell>
          <cell r="E166">
            <v>8</v>
          </cell>
        </row>
        <row r="167">
          <cell r="A167" t="str">
            <v>0325</v>
          </cell>
          <cell r="B167" t="str">
            <v>Тонизид, гранулы, 90 г</v>
          </cell>
          <cell r="C167">
            <v>2523</v>
          </cell>
          <cell r="D167">
            <v>13</v>
          </cell>
          <cell r="E167">
            <v>10</v>
          </cell>
        </row>
        <row r="168">
          <cell r="A168" t="str">
            <v>3517</v>
          </cell>
          <cell r="B168" t="str">
            <v>Уролизин+, 120 г</v>
          </cell>
          <cell r="C168">
            <v>3308</v>
          </cell>
          <cell r="D168">
            <v>17</v>
          </cell>
          <cell r="E168">
            <v>10</v>
          </cell>
        </row>
        <row r="169">
          <cell r="A169" t="str">
            <v>0335</v>
          </cell>
          <cell r="B169" t="str">
            <v>Уролизин-форте, капсулы, 90 шт</v>
          </cell>
          <cell r="C169">
            <v>7638</v>
          </cell>
          <cell r="D169">
            <v>40</v>
          </cell>
          <cell r="E169">
            <v>6</v>
          </cell>
        </row>
        <row r="170">
          <cell r="A170" t="str">
            <v>0329</v>
          </cell>
          <cell r="B170" t="str">
            <v>Флавигран, гранулы, 120 г</v>
          </cell>
          <cell r="C170">
            <v>3512</v>
          </cell>
          <cell r="D170">
            <v>18</v>
          </cell>
          <cell r="E170">
            <v>10</v>
          </cell>
        </row>
        <row r="171">
          <cell r="A171" t="str">
            <v>0344</v>
          </cell>
          <cell r="B171" t="str">
            <v>Флавигран-очанка, гранулы, 120 г</v>
          </cell>
          <cell r="C171">
            <v>3853</v>
          </cell>
          <cell r="D171">
            <v>20</v>
          </cell>
          <cell r="E171">
            <v>10</v>
          </cell>
        </row>
        <row r="172">
          <cell r="A172" t="str">
            <v>0330</v>
          </cell>
          <cell r="B172" t="str">
            <v>Флорента напиток, 200 мл</v>
          </cell>
          <cell r="C172">
            <v>2182</v>
          </cell>
          <cell r="D172">
            <v>11</v>
          </cell>
          <cell r="E172">
            <v>48</v>
          </cell>
        </row>
        <row r="173">
          <cell r="A173" t="str">
            <v>0331</v>
          </cell>
          <cell r="B173" t="str">
            <v>Флорента спрей, 50 мл</v>
          </cell>
          <cell r="C173">
            <v>1876</v>
          </cell>
          <cell r="D173">
            <v>10</v>
          </cell>
          <cell r="E173">
            <v>10</v>
          </cell>
        </row>
        <row r="174">
          <cell r="A174" t="str">
            <v>3520</v>
          </cell>
          <cell r="B174" t="str">
            <v>Флорентина, 200 мл</v>
          </cell>
          <cell r="C174">
            <v>2523</v>
          </cell>
          <cell r="D174">
            <v>13</v>
          </cell>
          <cell r="E174">
            <v>1</v>
          </cell>
        </row>
        <row r="175">
          <cell r="A175" t="str">
            <v>0338</v>
          </cell>
          <cell r="B175" t="str">
            <v>Ширлайн, гранулы, 120 г</v>
          </cell>
          <cell r="C175">
            <v>2182</v>
          </cell>
          <cell r="D175">
            <v>11</v>
          </cell>
          <cell r="E175">
            <v>10</v>
          </cell>
        </row>
        <row r="176">
          <cell r="A176" t="str">
            <v>3518</v>
          </cell>
          <cell r="B176" t="str">
            <v>Экорсол+, 42 г</v>
          </cell>
          <cell r="C176">
            <v>2558</v>
          </cell>
          <cell r="D176">
            <v>12</v>
          </cell>
          <cell r="E176">
            <v>20</v>
          </cell>
        </row>
        <row r="177">
          <cell r="A177" t="str">
            <v>3519</v>
          </cell>
          <cell r="B177" t="str">
            <v>Экорсол-форте+, капсулы, 90 шт</v>
          </cell>
          <cell r="C177">
            <v>8457</v>
          </cell>
          <cell r="D177">
            <v>40</v>
          </cell>
          <cell r="E177">
            <v>6</v>
          </cell>
        </row>
        <row r="178">
          <cell r="A178" t="str">
            <v>0319</v>
          </cell>
          <cell r="B178" t="str">
            <v>Экстракт корня лопуха, жидкость, 200 мл</v>
          </cell>
          <cell r="C178">
            <v>12549</v>
          </cell>
          <cell r="D178">
            <v>65</v>
          </cell>
          <cell r="E178">
            <v>8</v>
          </cell>
        </row>
        <row r="179">
          <cell r="A179" t="str">
            <v>0336</v>
          </cell>
          <cell r="B179" t="str">
            <v>Экстракт корня лопуха, жидкость, 75 мл</v>
          </cell>
          <cell r="C179">
            <v>4910</v>
          </cell>
          <cell r="D179">
            <v>25</v>
          </cell>
          <cell r="E179">
            <v>10</v>
          </cell>
        </row>
        <row r="180">
          <cell r="A180" t="str">
            <v>0339</v>
          </cell>
          <cell r="B180" t="str">
            <v>Экстракт крапивы, жидкость, 75 мл</v>
          </cell>
          <cell r="C180">
            <v>5899</v>
          </cell>
          <cell r="D180">
            <v>30</v>
          </cell>
          <cell r="E180">
            <v>10</v>
          </cell>
        </row>
        <row r="181">
          <cell r="A181" t="str">
            <v>0343</v>
          </cell>
          <cell r="B181" t="str">
            <v>Экстракт подорожника, жидкость, 75 мл</v>
          </cell>
          <cell r="C181">
            <v>6922</v>
          </cell>
          <cell r="D181">
            <v>35</v>
          </cell>
          <cell r="E181">
            <v>10</v>
          </cell>
        </row>
        <row r="182">
          <cell r="A182" t="str">
            <v>0394</v>
          </cell>
          <cell r="B182" t="str">
            <v>Эсобел с экстрактом сабельника болотного, гранулы, 120 г</v>
          </cell>
          <cell r="C182">
            <v>5695</v>
          </cell>
          <cell r="D182">
            <v>30</v>
          </cell>
          <cell r="E182">
            <v>10</v>
          </cell>
        </row>
        <row r="183">
          <cell r="A183" t="str">
            <v>0306</v>
          </cell>
          <cell r="B183" t="str">
            <v>Эсобел-Арт, капсулы, 90 шт</v>
          </cell>
          <cell r="C183">
            <v>11594</v>
          </cell>
          <cell r="D183">
            <v>60</v>
          </cell>
          <cell r="E183">
            <v>2</v>
          </cell>
        </row>
        <row r="184">
          <cell r="B184" t="str">
            <v>Наружные средства</v>
          </cell>
          <cell r="C184" t="str">
            <v/>
          </cell>
          <cell r="D184" t="str">
            <v/>
          </cell>
        </row>
        <row r="185">
          <cell r="A185" t="str">
            <v>0393</v>
          </cell>
          <cell r="B185" t="str">
            <v>Бальзам «Чистотел», туба, 20 мл</v>
          </cell>
          <cell r="C185">
            <v>1944</v>
          </cell>
          <cell r="D185">
            <v>10</v>
          </cell>
          <cell r="E185">
            <v>5</v>
          </cell>
        </row>
        <row r="186">
          <cell r="A186" t="str">
            <v>0351</v>
          </cell>
          <cell r="B186" t="str">
            <v>Бальзам для волос, 50 мл</v>
          </cell>
          <cell r="C186">
            <v>1159</v>
          </cell>
          <cell r="D186">
            <v>6</v>
          </cell>
          <cell r="E186">
            <v>20</v>
          </cell>
        </row>
        <row r="187">
          <cell r="A187" t="str">
            <v>0352</v>
          </cell>
          <cell r="B187" t="str">
            <v>Ванна скипидарная №1, 250 мл</v>
          </cell>
          <cell r="C187">
            <v>3853</v>
          </cell>
          <cell r="D187">
            <v>20</v>
          </cell>
          <cell r="E187">
            <v>5</v>
          </cell>
        </row>
        <row r="188">
          <cell r="A188" t="str">
            <v>0353</v>
          </cell>
          <cell r="B188" t="str">
            <v>Ванна скипидарная №2, 250 мл</v>
          </cell>
          <cell r="C188">
            <v>4876</v>
          </cell>
          <cell r="D188">
            <v>25</v>
          </cell>
          <cell r="E188">
            <v>5</v>
          </cell>
        </row>
        <row r="189">
          <cell r="A189" t="str">
            <v>0385</v>
          </cell>
          <cell r="B189" t="str">
            <v>Гель «Эплир», 20 мл</v>
          </cell>
          <cell r="C189">
            <v>1364</v>
          </cell>
          <cell r="D189">
            <v>7</v>
          </cell>
          <cell r="E189">
            <v>10</v>
          </cell>
        </row>
        <row r="190">
          <cell r="A190" t="str">
            <v>0398</v>
          </cell>
          <cell r="B190" t="str">
            <v>Гель для душа «Черная орхидея», 250 мл</v>
          </cell>
          <cell r="C190">
            <v>2012</v>
          </cell>
          <cell r="D190">
            <v>10</v>
          </cell>
          <cell r="E190">
            <v>2</v>
          </cell>
        </row>
        <row r="191">
          <cell r="A191" t="str">
            <v>0373</v>
          </cell>
          <cell r="B191" t="str">
            <v>Гель для интимной гигиены «Блаженство», 20 мл</v>
          </cell>
          <cell r="C191">
            <v>1159</v>
          </cell>
          <cell r="D191">
            <v>6</v>
          </cell>
          <cell r="E191">
            <v>10</v>
          </cell>
        </row>
        <row r="192">
          <cell r="A192" t="str">
            <v>0395</v>
          </cell>
          <cell r="B192" t="str">
            <v>Гель по уходу за кожей груди «Мамапренол», 50 мл</v>
          </cell>
          <cell r="C192">
            <v>2523</v>
          </cell>
          <cell r="D192">
            <v>13</v>
          </cell>
          <cell r="E192">
            <v>14</v>
          </cell>
        </row>
        <row r="193">
          <cell r="A193" t="str">
            <v>0354</v>
          </cell>
          <cell r="B193" t="str">
            <v>Гель против ушибов «Арктика», 30 мл</v>
          </cell>
          <cell r="C193">
            <v>1364</v>
          </cell>
          <cell r="D193">
            <v>7</v>
          </cell>
          <cell r="E193">
            <v>10</v>
          </cell>
        </row>
        <row r="194">
          <cell r="A194" t="str">
            <v>0355</v>
          </cell>
          <cell r="B194" t="str">
            <v>Гель рассасывающий «Мамавит», 50 мл</v>
          </cell>
          <cell r="C194">
            <v>2182</v>
          </cell>
          <cell r="D194">
            <v>11</v>
          </cell>
          <cell r="E194">
            <v>4</v>
          </cell>
        </row>
        <row r="195">
          <cell r="A195" t="str">
            <v>0356</v>
          </cell>
          <cell r="B195" t="str">
            <v>Гель увлажняющий для интимной гигиены «Femintim», 50 мл</v>
          </cell>
          <cell r="C195">
            <v>3376</v>
          </cell>
          <cell r="D195">
            <v>17</v>
          </cell>
          <cell r="E195">
            <v>5</v>
          </cell>
        </row>
        <row r="196">
          <cell r="A196" t="str">
            <v>0377</v>
          </cell>
          <cell r="B196" t="str">
            <v>Концентрат березовый для ног «Бетулан», 40 г</v>
          </cell>
          <cell r="C196">
            <v>1159</v>
          </cell>
          <cell r="D196">
            <v>6</v>
          </cell>
          <cell r="E196">
            <v>20</v>
          </cell>
        </row>
        <row r="197">
          <cell r="A197" t="str">
            <v>0374</v>
          </cell>
          <cell r="B197" t="str">
            <v>Концентрат с экстрактом корня лопуха, 150 мл</v>
          </cell>
          <cell r="C197">
            <v>2353</v>
          </cell>
          <cell r="D197">
            <v>12</v>
          </cell>
          <cell r="E197">
            <v>4</v>
          </cell>
        </row>
        <row r="198">
          <cell r="A198" t="str">
            <v>0381</v>
          </cell>
          <cell r="B198" t="str">
            <v>Концентрат с экстрактом листа крапивы, 150 мл</v>
          </cell>
          <cell r="C198">
            <v>2353</v>
          </cell>
          <cell r="D198">
            <v>12</v>
          </cell>
          <cell r="E198">
            <v>4</v>
          </cell>
        </row>
        <row r="199">
          <cell r="A199" t="str">
            <v>0387</v>
          </cell>
          <cell r="B199" t="str">
            <v>Крем «Ширлайн», 50 мл</v>
          </cell>
          <cell r="C199">
            <v>1944</v>
          </cell>
          <cell r="D199">
            <v>10</v>
          </cell>
          <cell r="E199">
            <v>14</v>
          </cell>
        </row>
        <row r="200">
          <cell r="A200" t="str">
            <v>0386</v>
          </cell>
          <cell r="B200" t="str">
            <v>Крем «Эплир», 50 мл</v>
          </cell>
          <cell r="C200">
            <v>2728</v>
          </cell>
          <cell r="D200">
            <v>14</v>
          </cell>
          <cell r="E200">
            <v>4</v>
          </cell>
        </row>
        <row r="201">
          <cell r="A201" t="str">
            <v>0357</v>
          </cell>
          <cell r="B201" t="str">
            <v>Крем антиаллергический «Солхинол», 30 мл</v>
          </cell>
          <cell r="C201">
            <v>1364</v>
          </cell>
          <cell r="D201">
            <v>7</v>
          </cell>
          <cell r="E201">
            <v>10</v>
          </cell>
        </row>
        <row r="202">
          <cell r="A202" t="str">
            <v>0358</v>
          </cell>
          <cell r="B202" t="str">
            <v>Крем антиварикозный «Венорм», 50 мл</v>
          </cell>
          <cell r="C202">
            <v>1603</v>
          </cell>
          <cell r="D202">
            <v>8</v>
          </cell>
          <cell r="E202">
            <v>14</v>
          </cell>
        </row>
        <row r="203">
          <cell r="A203" t="str">
            <v>0364</v>
          </cell>
          <cell r="B203" t="str">
            <v>Крем для рук и ног с мочевиной «Компромисс», 75 мл</v>
          </cell>
          <cell r="C203">
            <v>2762</v>
          </cell>
          <cell r="D203">
            <v>14</v>
          </cell>
          <cell r="E203">
            <v>7</v>
          </cell>
        </row>
        <row r="204">
          <cell r="A204" t="str">
            <v>0365</v>
          </cell>
          <cell r="B204" t="str">
            <v>Крем для рук и ногтей «Компромисс», 75 мл</v>
          </cell>
          <cell r="C204">
            <v>1637</v>
          </cell>
          <cell r="D204">
            <v>8</v>
          </cell>
          <cell r="E204">
            <v>7</v>
          </cell>
        </row>
        <row r="205">
          <cell r="A205" t="str">
            <v>0382</v>
          </cell>
          <cell r="B205" t="str">
            <v>Крем массажный «Мумие», 50 мл</v>
          </cell>
          <cell r="C205">
            <v>1944</v>
          </cell>
          <cell r="D205">
            <v>10</v>
          </cell>
          <cell r="E205">
            <v>14</v>
          </cell>
        </row>
        <row r="206">
          <cell r="A206" t="str">
            <v>0362</v>
          </cell>
          <cell r="B206" t="str">
            <v>Крем массажный с экстрактом сабельника «Эсобел», 50 мл</v>
          </cell>
          <cell r="C206">
            <v>1876</v>
          </cell>
          <cell r="D206">
            <v>10</v>
          </cell>
          <cell r="E206">
            <v>14</v>
          </cell>
        </row>
        <row r="207">
          <cell r="A207" t="str">
            <v>0363</v>
          </cell>
          <cell r="B207" t="str">
            <v>Крем противовоспалительный «Флорента», 30 мл</v>
          </cell>
          <cell r="C207">
            <v>1603</v>
          </cell>
          <cell r="D207">
            <v>8</v>
          </cell>
          <cell r="E207">
            <v>10</v>
          </cell>
        </row>
        <row r="208">
          <cell r="A208" t="str">
            <v>0359</v>
          </cell>
          <cell r="B208" t="str">
            <v>Крем противогрибковый «Микодонт», 30 мл</v>
          </cell>
          <cell r="C208">
            <v>1364</v>
          </cell>
          <cell r="D208">
            <v>7</v>
          </cell>
          <cell r="E208">
            <v>10</v>
          </cell>
        </row>
        <row r="209">
          <cell r="A209" t="str">
            <v>0360</v>
          </cell>
          <cell r="B209" t="str">
            <v>Крем противопсориазный «Пикладол», 30 мл</v>
          </cell>
          <cell r="C209">
            <v>1603</v>
          </cell>
          <cell r="D209">
            <v>8</v>
          </cell>
          <cell r="E209">
            <v>10</v>
          </cell>
        </row>
        <row r="210">
          <cell r="A210" t="str">
            <v>0376</v>
          </cell>
          <cell r="B210" t="str">
            <v>Маска с экстрактом корня лопуха, 150 мл</v>
          </cell>
          <cell r="C210">
            <v>2558</v>
          </cell>
          <cell r="D210">
            <v>13</v>
          </cell>
          <cell r="E210">
            <v>4</v>
          </cell>
        </row>
        <row r="211">
          <cell r="A211" t="str">
            <v>0384</v>
          </cell>
          <cell r="B211" t="str">
            <v>Маска с экстрактом крапивы, 150 мл</v>
          </cell>
          <cell r="C211">
            <v>2558</v>
          </cell>
          <cell r="D211">
            <v>13</v>
          </cell>
          <cell r="E211">
            <v>4</v>
          </cell>
        </row>
        <row r="212">
          <cell r="A212" t="str">
            <v>0372</v>
          </cell>
          <cell r="B212" t="str">
            <v>Масло «Эплир», 1% экстракт, 10 мл</v>
          </cell>
          <cell r="C212">
            <v>975</v>
          </cell>
          <cell r="D212">
            <v>5</v>
          </cell>
          <cell r="E212">
            <v>10</v>
          </cell>
        </row>
        <row r="213">
          <cell r="A213" t="str">
            <v>3536</v>
          </cell>
          <cell r="B213" t="str">
            <v>Масло «Эплир», 2% экстракт, 30 мл</v>
          </cell>
          <cell r="C213">
            <v>3819</v>
          </cell>
          <cell r="D213">
            <v>20</v>
          </cell>
          <cell r="E213">
            <v>9</v>
          </cell>
        </row>
        <row r="214">
          <cell r="A214" t="str">
            <v>0371</v>
          </cell>
          <cell r="B214" t="str">
            <v>Соль для ванн «Эсобел», гранулы, 50 г</v>
          </cell>
          <cell r="C214">
            <v>1364</v>
          </cell>
          <cell r="D214">
            <v>7</v>
          </cell>
          <cell r="E214">
            <v>20</v>
          </cell>
        </row>
        <row r="215">
          <cell r="A215" t="str">
            <v>0399</v>
          </cell>
          <cell r="B215" t="str">
            <v>Шампунь «Дегтярный», 250 мл</v>
          </cell>
          <cell r="C215">
            <v>2523</v>
          </cell>
          <cell r="D215">
            <v>13</v>
          </cell>
          <cell r="E215">
            <v>2</v>
          </cell>
        </row>
        <row r="216">
          <cell r="B216" t="str">
            <v>Быкова Т.Н.</v>
          </cell>
        </row>
        <row r="217">
          <cell r="A217" t="str">
            <v>9402</v>
          </cell>
          <cell r="B217" t="str">
            <v>Брошюра Стелька-тренажер</v>
          </cell>
          <cell r="C217">
            <v>124</v>
          </cell>
          <cell r="D217">
            <v>0</v>
          </cell>
          <cell r="E217">
            <v>0</v>
          </cell>
        </row>
        <row r="218">
          <cell r="A218" t="str">
            <v>2801</v>
          </cell>
          <cell r="B218" t="str">
            <v>Полустельки супинированные, размер 36–38</v>
          </cell>
          <cell r="C218">
            <v>7468</v>
          </cell>
          <cell r="D218">
            <v>35</v>
          </cell>
          <cell r="E218">
            <v>10</v>
          </cell>
        </row>
        <row r="219">
          <cell r="A219" t="str">
            <v>2804</v>
          </cell>
          <cell r="B219" t="str">
            <v>Полустельки супинированные, размер 39</v>
          </cell>
          <cell r="C219">
            <v>7468</v>
          </cell>
          <cell r="D219">
            <v>35</v>
          </cell>
          <cell r="E219">
            <v>10</v>
          </cell>
        </row>
        <row r="220">
          <cell r="A220" t="str">
            <v>2802</v>
          </cell>
          <cell r="B220" t="str">
            <v>Полустельки супинированные, размер 40–42</v>
          </cell>
          <cell r="C220">
            <v>7468</v>
          </cell>
          <cell r="D220">
            <v>35</v>
          </cell>
          <cell r="E220">
            <v>10</v>
          </cell>
        </row>
        <row r="221">
          <cell r="A221" t="str">
            <v>2803</v>
          </cell>
          <cell r="B221" t="str">
            <v>Полустельки супинированные, размер 43–45</v>
          </cell>
          <cell r="C221">
            <v>7468</v>
          </cell>
          <cell r="D221">
            <v>35</v>
          </cell>
          <cell r="E221">
            <v>10</v>
          </cell>
        </row>
        <row r="222">
          <cell r="B222" t="str">
            <v>ВекторПро</v>
          </cell>
        </row>
        <row r="223">
          <cell r="A223" t="str">
            <v>1204</v>
          </cell>
          <cell r="B223" t="str">
            <v>Гель «АргоВасна Календула», 25 г</v>
          </cell>
          <cell r="C223">
            <v>2967</v>
          </cell>
          <cell r="D223">
            <v>14</v>
          </cell>
          <cell r="E223">
            <v>8</v>
          </cell>
        </row>
        <row r="224">
          <cell r="A224" t="str">
            <v>1218</v>
          </cell>
          <cell r="B224" t="str">
            <v>Гель «АргоВасна Календула», 50 мл</v>
          </cell>
          <cell r="C224">
            <v>6343</v>
          </cell>
          <cell r="D224">
            <v>30</v>
          </cell>
          <cell r="E224">
            <v>6</v>
          </cell>
        </row>
        <row r="225">
          <cell r="A225" t="str">
            <v>1205</v>
          </cell>
          <cell r="B225" t="str">
            <v>Гель «АргоВасна Орех», 25 г</v>
          </cell>
          <cell r="C225">
            <v>2967</v>
          </cell>
          <cell r="D225">
            <v>14</v>
          </cell>
          <cell r="E225">
            <v>8</v>
          </cell>
        </row>
        <row r="226">
          <cell r="A226" t="str">
            <v>1219</v>
          </cell>
          <cell r="B226" t="str">
            <v>Гель «АргоВасна Орех», 50 мл</v>
          </cell>
          <cell r="C226">
            <v>6343</v>
          </cell>
          <cell r="D226">
            <v>30</v>
          </cell>
          <cell r="E226">
            <v>6</v>
          </cell>
        </row>
        <row r="227">
          <cell r="A227" t="str">
            <v>1208</v>
          </cell>
          <cell r="B227" t="str">
            <v>Гель «АргоВасна Прополис», 25 г</v>
          </cell>
          <cell r="C227">
            <v>2967</v>
          </cell>
          <cell r="D227">
            <v>14</v>
          </cell>
          <cell r="E227">
            <v>8</v>
          </cell>
        </row>
        <row r="228">
          <cell r="A228" t="str">
            <v>1209</v>
          </cell>
          <cell r="B228" t="str">
            <v>Гель «АргоВасна Сирень»,  25 г</v>
          </cell>
          <cell r="C228">
            <v>2967</v>
          </cell>
          <cell r="D228">
            <v>14</v>
          </cell>
          <cell r="E228">
            <v>8</v>
          </cell>
        </row>
        <row r="229">
          <cell r="A229" t="str">
            <v>1221</v>
          </cell>
          <cell r="B229" t="str">
            <v>Гель «АргоВасна Сирень», 50 мл</v>
          </cell>
          <cell r="C229">
            <v>6343</v>
          </cell>
          <cell r="D229">
            <v>30</v>
          </cell>
          <cell r="E229">
            <v>6</v>
          </cell>
        </row>
        <row r="230">
          <cell r="A230" t="str">
            <v>1201</v>
          </cell>
          <cell r="B230" t="str">
            <v>Гель «АргоВасна», 25 г</v>
          </cell>
          <cell r="C230">
            <v>2967</v>
          </cell>
          <cell r="D230">
            <v>14</v>
          </cell>
          <cell r="E230">
            <v>8</v>
          </cell>
        </row>
        <row r="231">
          <cell r="A231" t="str">
            <v>1216</v>
          </cell>
          <cell r="B231" t="str">
            <v>Гель «АргоВасна», 50 мл</v>
          </cell>
          <cell r="C231">
            <v>6343</v>
          </cell>
          <cell r="D231">
            <v>30</v>
          </cell>
          <cell r="E231">
            <v>6</v>
          </cell>
        </row>
        <row r="232">
          <cell r="B232" t="str">
            <v>ВИП</v>
          </cell>
        </row>
        <row r="233">
          <cell r="A233" t="str">
            <v>9448</v>
          </cell>
          <cell r="B233" t="str">
            <v>Брошюра Сиденье-тренажер Толстунова</v>
          </cell>
          <cell r="C233">
            <v>186</v>
          </cell>
          <cell r="D233">
            <v>0</v>
          </cell>
          <cell r="E233">
            <v>0</v>
          </cell>
        </row>
        <row r="234">
          <cell r="A234" t="str">
            <v>9052</v>
          </cell>
          <cell r="B234" t="str">
            <v>Листовка ВИП</v>
          </cell>
          <cell r="C234">
            <v>31</v>
          </cell>
          <cell r="D234">
            <v>0</v>
          </cell>
          <cell r="E234">
            <v>0</v>
          </cell>
        </row>
        <row r="235">
          <cell r="A235" t="str">
            <v>9482</v>
          </cell>
          <cell r="B235" t="str">
            <v>Лифлет Спина ОК</v>
          </cell>
          <cell r="C235">
            <v>93</v>
          </cell>
          <cell r="D235">
            <v>0</v>
          </cell>
          <cell r="E235">
            <v>0</v>
          </cell>
        </row>
        <row r="236">
          <cell r="A236" t="str">
            <v>4201</v>
          </cell>
          <cell r="B236" t="str">
            <v>Сиденье-тренажер «Спина ОК» (эконом)</v>
          </cell>
          <cell r="C236">
            <v>31713</v>
          </cell>
          <cell r="D236">
            <v>140</v>
          </cell>
          <cell r="E236">
            <v>1</v>
          </cell>
        </row>
        <row r="237">
          <cell r="B237" t="str">
            <v>ВПК</v>
          </cell>
        </row>
        <row r="238">
          <cell r="A238" t="str">
            <v>9465</v>
          </cell>
          <cell r="B238" t="str">
            <v>Листовка Эплан от 100 ран</v>
          </cell>
          <cell r="C238">
            <v>31</v>
          </cell>
          <cell r="D238">
            <v>0</v>
          </cell>
          <cell r="E238">
            <v>0</v>
          </cell>
        </row>
        <row r="239">
          <cell r="A239" t="str">
            <v>3401</v>
          </cell>
          <cell r="B239" t="str">
            <v>Салфетки антисептические стерильные «Эплан от 100 ран», 1 шт</v>
          </cell>
          <cell r="C239">
            <v>1432</v>
          </cell>
          <cell r="D239">
            <v>8</v>
          </cell>
          <cell r="E239">
            <v>5</v>
          </cell>
        </row>
        <row r="240">
          <cell r="B240" t="str">
            <v>Дон</v>
          </cell>
        </row>
        <row r="241">
          <cell r="B241" t="str">
            <v>Здоровье и быт</v>
          </cell>
        </row>
        <row r="242">
          <cell r="A242" t="str">
            <v>1051</v>
          </cell>
          <cell r="B242" t="str">
            <v>Гель для стирки в автоматической стиральной машине «Марго», 500 г</v>
          </cell>
          <cell r="C242">
            <v>3376</v>
          </cell>
          <cell r="D242">
            <v>16</v>
          </cell>
          <cell r="E242">
            <v>4</v>
          </cell>
        </row>
        <row r="243">
          <cell r="A243" t="str">
            <v>1058</v>
          </cell>
          <cell r="B243" t="str">
            <v>Доска разделочная антисептическая «АРГО+»</v>
          </cell>
          <cell r="C243">
            <v>2967</v>
          </cell>
          <cell r="D243">
            <v>15</v>
          </cell>
          <cell r="E243">
            <v>5</v>
          </cell>
        </row>
        <row r="244">
          <cell r="A244" t="str">
            <v>1059</v>
          </cell>
          <cell r="B244" t="str">
            <v>Озонатор бытовой «Гроза»</v>
          </cell>
          <cell r="C244">
            <v>51491</v>
          </cell>
          <cell r="D244">
            <v>130</v>
          </cell>
          <cell r="E244">
            <v>1</v>
          </cell>
        </row>
        <row r="245">
          <cell r="A245" t="str">
            <v>1066</v>
          </cell>
          <cell r="B245" t="str">
            <v>Средство для мытья посуды «Марго», без помпы, 250 мл</v>
          </cell>
          <cell r="C245">
            <v>2012</v>
          </cell>
          <cell r="D245">
            <v>10</v>
          </cell>
          <cell r="E245">
            <v>6</v>
          </cell>
        </row>
        <row r="246">
          <cell r="A246" t="str">
            <v>1057</v>
          </cell>
          <cell r="B246" t="str">
            <v>Средство для мытья посуды «Марго», помпа, 250 мл</v>
          </cell>
          <cell r="C246">
            <v>2114</v>
          </cell>
          <cell r="D246">
            <v>10</v>
          </cell>
          <cell r="E246">
            <v>6</v>
          </cell>
        </row>
        <row r="247">
          <cell r="B247" t="str">
            <v>Наружные средства</v>
          </cell>
        </row>
        <row r="248">
          <cell r="A248" t="str">
            <v>1038</v>
          </cell>
          <cell r="B248" t="str">
            <v>Бальзам для губ «Поцелуй», 10 мл</v>
          </cell>
          <cell r="C248">
            <v>1262</v>
          </cell>
          <cell r="D248">
            <v>6</v>
          </cell>
          <cell r="E248">
            <v>9</v>
          </cell>
        </row>
        <row r="249">
          <cell r="A249" t="str">
            <v>1064</v>
          </cell>
          <cell r="B249" t="str">
            <v xml:space="preserve">Гель для душа «Пихтовый», флакон, 250 мл </v>
          </cell>
          <cell r="C249">
            <v>2114</v>
          </cell>
          <cell r="D249">
            <v>10</v>
          </cell>
          <cell r="E249">
            <v>6</v>
          </cell>
        </row>
        <row r="250">
          <cell r="A250" t="str">
            <v>1071</v>
          </cell>
          <cell r="B250" t="str">
            <v>Гель для душа тонизирующий «Еловый», 250 мл **</v>
          </cell>
          <cell r="C250">
            <v>4297</v>
          </cell>
          <cell r="D250">
            <v>20</v>
          </cell>
          <cell r="E250">
            <v>6</v>
          </cell>
        </row>
        <row r="251">
          <cell r="A251" t="str">
            <v>1078</v>
          </cell>
          <cell r="B251" t="str">
            <v>Гель для рук антибактериальный «Санитар», 100 мл</v>
          </cell>
          <cell r="C251">
            <v>1296</v>
          </cell>
          <cell r="D251">
            <v>6</v>
          </cell>
          <cell r="E251">
            <v>6</v>
          </cell>
        </row>
        <row r="252">
          <cell r="A252" t="str">
            <v>1024</v>
          </cell>
          <cell r="B252" t="str">
            <v>Дезодорант-антиперспирант «Этна», 125 мл</v>
          </cell>
          <cell r="C252">
            <v>2080</v>
          </cell>
          <cell r="D252">
            <v>10</v>
          </cell>
          <cell r="E252">
            <v>7</v>
          </cell>
        </row>
        <row r="253">
          <cell r="A253" t="str">
            <v>1007</v>
          </cell>
          <cell r="B253" t="str">
            <v>Крем для проблемной кожи «Бэлль», 50 мл</v>
          </cell>
          <cell r="C253">
            <v>2012</v>
          </cell>
          <cell r="D253">
            <v>10</v>
          </cell>
          <cell r="E253">
            <v>8</v>
          </cell>
        </row>
        <row r="254">
          <cell r="A254" t="str">
            <v>1076</v>
          </cell>
          <cell r="B254" t="str">
            <v>Крем для тела восстанавливающий «Леди АРГО», 200 мл</v>
          </cell>
          <cell r="C254">
            <v>3887</v>
          </cell>
          <cell r="D254">
            <v>20</v>
          </cell>
          <cell r="E254">
            <v>6</v>
          </cell>
        </row>
        <row r="255">
          <cell r="A255" t="str">
            <v>1041</v>
          </cell>
          <cell r="B255" t="str">
            <v>Крем от комаров и мошек «Акомарин», 100 мл</v>
          </cell>
          <cell r="C255">
            <v>2046</v>
          </cell>
          <cell r="D255">
            <v>10</v>
          </cell>
          <cell r="E255">
            <v>7</v>
          </cell>
        </row>
        <row r="256">
          <cell r="A256" t="str">
            <v>1077</v>
          </cell>
          <cell r="B256" t="str">
            <v>Крем регенерирующий «Хвойный», 100 мл</v>
          </cell>
          <cell r="C256">
            <v>3069</v>
          </cell>
          <cell r="D256">
            <v>15</v>
          </cell>
          <cell r="E256">
            <v>4</v>
          </cell>
        </row>
        <row r="257">
          <cell r="A257" t="str">
            <v>1009</v>
          </cell>
          <cell r="B257" t="str">
            <v>Крем усиливающий пигментацию «Витасан», 100 мл</v>
          </cell>
          <cell r="C257">
            <v>6411</v>
          </cell>
          <cell r="D257">
            <v>30</v>
          </cell>
          <cell r="E257">
            <v>4</v>
          </cell>
        </row>
        <row r="258">
          <cell r="A258" t="str">
            <v>1022</v>
          </cell>
          <cell r="B258" t="str">
            <v>Крем-бальзам «Артро-Хвоя», 50 мл</v>
          </cell>
          <cell r="C258">
            <v>2387</v>
          </cell>
          <cell r="D258">
            <v>12</v>
          </cell>
          <cell r="E258">
            <v>15</v>
          </cell>
        </row>
        <row r="259">
          <cell r="A259" t="str">
            <v>1011</v>
          </cell>
          <cell r="B259" t="str">
            <v>Крем-бальзам «Донна», 50 мл</v>
          </cell>
          <cell r="C259">
            <v>2080</v>
          </cell>
          <cell r="D259">
            <v>10</v>
          </cell>
          <cell r="E259">
            <v>8</v>
          </cell>
        </row>
        <row r="260">
          <cell r="A260" t="str">
            <v>1028</v>
          </cell>
          <cell r="B260" t="str">
            <v>Крем-бальзам «Зимний», 50 мл</v>
          </cell>
          <cell r="C260">
            <v>2012</v>
          </cell>
          <cell r="D260">
            <v>10</v>
          </cell>
          <cell r="E260">
            <v>15</v>
          </cell>
        </row>
        <row r="261">
          <cell r="A261" t="str">
            <v>1026</v>
          </cell>
          <cell r="B261" t="str">
            <v>Крем-бальзам «Таежный», 50 мл</v>
          </cell>
          <cell r="C261">
            <v>2455</v>
          </cell>
          <cell r="D261">
            <v>12</v>
          </cell>
          <cell r="E261">
            <v>15</v>
          </cell>
        </row>
        <row r="262">
          <cell r="A262" t="str">
            <v>1023</v>
          </cell>
          <cell r="B262" t="str">
            <v>Крем-бальзам «Целитель», 50 мл</v>
          </cell>
          <cell r="C262">
            <v>2114</v>
          </cell>
          <cell r="D262">
            <v>10</v>
          </cell>
          <cell r="E262">
            <v>15</v>
          </cell>
        </row>
        <row r="263">
          <cell r="A263" t="str">
            <v>1074</v>
          </cell>
          <cell r="B263" t="str">
            <v>Крем-бальзам пихтовый «Массажный»  с разогревающим эффектом, 50 мл</v>
          </cell>
          <cell r="C263">
            <v>2387</v>
          </cell>
          <cell r="D263">
            <v>12</v>
          </cell>
          <cell r="E263">
            <v>15</v>
          </cell>
        </row>
        <row r="264">
          <cell r="A264" t="str">
            <v>1015</v>
          </cell>
          <cell r="B264" t="str">
            <v>Крем-дезодорант для ног «Степ», 50 мл</v>
          </cell>
          <cell r="C264">
            <v>2080</v>
          </cell>
          <cell r="D264">
            <v>10</v>
          </cell>
          <cell r="E264">
            <v>8</v>
          </cell>
        </row>
        <row r="265">
          <cell r="A265" t="str">
            <v>1065</v>
          </cell>
          <cell r="B265" t="str">
            <v>Лосьон-спрей от комаров и мошек «Акомарин», 150 мл</v>
          </cell>
          <cell r="C265">
            <v>2387</v>
          </cell>
          <cell r="D265">
            <v>12</v>
          </cell>
          <cell r="E265">
            <v>7</v>
          </cell>
        </row>
        <row r="266">
          <cell r="A266" t="str">
            <v>1025</v>
          </cell>
          <cell r="B266" t="str">
            <v>Средство по уходу за полостью рта «АргоДент», 200 мл</v>
          </cell>
          <cell r="C266">
            <v>2114</v>
          </cell>
          <cell r="D266">
            <v>10</v>
          </cell>
          <cell r="E266">
            <v>6</v>
          </cell>
        </row>
        <row r="267">
          <cell r="B267" t="str">
            <v>Дэльфа</v>
          </cell>
        </row>
        <row r="268">
          <cell r="A268" t="str">
            <v>9452</v>
          </cell>
          <cell r="B268" t="str">
            <v>Каталог продукции Дэльфа</v>
          </cell>
          <cell r="C268">
            <v>310</v>
          </cell>
          <cell r="D268">
            <v>0</v>
          </cell>
          <cell r="E268">
            <v>0</v>
          </cell>
        </row>
        <row r="269">
          <cell r="A269" t="str">
            <v>0539</v>
          </cell>
          <cell r="B269" t="str">
            <v>Десерт кедровый «Лесная ягода», 150 г</v>
          </cell>
          <cell r="C269">
            <v>3444</v>
          </cell>
          <cell r="D269">
            <v>16</v>
          </cell>
          <cell r="E269">
            <v>1</v>
          </cell>
        </row>
        <row r="270">
          <cell r="A270" t="str">
            <v>0540</v>
          </cell>
          <cell r="B270" t="str">
            <v>Десерт кедровый «Райский банан», 150 г</v>
          </cell>
          <cell r="C270">
            <v>3444</v>
          </cell>
          <cell r="D270">
            <v>16</v>
          </cell>
          <cell r="E270">
            <v>1</v>
          </cell>
        </row>
        <row r="271">
          <cell r="A271" t="str">
            <v>0541</v>
          </cell>
          <cell r="B271" t="str">
            <v>Десерт кедровый «Сливочный шоколад», 150 г</v>
          </cell>
          <cell r="C271">
            <v>3444</v>
          </cell>
          <cell r="D271">
            <v>16</v>
          </cell>
          <cell r="E271">
            <v>1</v>
          </cell>
        </row>
        <row r="272">
          <cell r="A272" t="str">
            <v>0542</v>
          </cell>
          <cell r="B272" t="str">
            <v>Десерт кедровый «Черная смородина», 150 г</v>
          </cell>
          <cell r="C272">
            <v>3444</v>
          </cell>
          <cell r="D272">
            <v>16</v>
          </cell>
          <cell r="E272">
            <v>1</v>
          </cell>
        </row>
        <row r="273">
          <cell r="A273" t="str">
            <v>0528</v>
          </cell>
          <cell r="B273" t="str">
            <v xml:space="preserve">Живица кедра 12,5% с гуараной, 50 мл </v>
          </cell>
          <cell r="C273">
            <v>3376</v>
          </cell>
          <cell r="D273">
            <v>16</v>
          </cell>
          <cell r="E273">
            <v>6</v>
          </cell>
        </row>
        <row r="274">
          <cell r="A274" t="str">
            <v>0529</v>
          </cell>
          <cell r="B274" t="str">
            <v xml:space="preserve">Живица кедра 12,5% с лапчаткой белой, 50 мл </v>
          </cell>
          <cell r="C274">
            <v>3376</v>
          </cell>
          <cell r="D274">
            <v>16</v>
          </cell>
          <cell r="E274">
            <v>6</v>
          </cell>
        </row>
        <row r="275">
          <cell r="A275" t="str">
            <v>0530</v>
          </cell>
          <cell r="B275" t="str">
            <v xml:space="preserve">Живица кедра 12,5% с сабельником, 50 мл </v>
          </cell>
          <cell r="C275">
            <v>3376</v>
          </cell>
          <cell r="D275">
            <v>16</v>
          </cell>
          <cell r="E275">
            <v>6</v>
          </cell>
        </row>
        <row r="276">
          <cell r="A276" t="str">
            <v>0531</v>
          </cell>
          <cell r="B276" t="str">
            <v xml:space="preserve">Живица кедра 12,5% с таволгой, 50 мл </v>
          </cell>
          <cell r="C276">
            <v>3376</v>
          </cell>
          <cell r="D276">
            <v>16</v>
          </cell>
          <cell r="E276">
            <v>6</v>
          </cell>
        </row>
        <row r="277">
          <cell r="A277" t="str">
            <v>0532</v>
          </cell>
          <cell r="B277" t="str">
            <v xml:space="preserve">Живица кедра 12,5% с чагой, 50 мл </v>
          </cell>
          <cell r="C277">
            <v>3376</v>
          </cell>
          <cell r="D277">
            <v>16</v>
          </cell>
          <cell r="E277">
            <v>6</v>
          </cell>
        </row>
        <row r="278">
          <cell r="A278" t="str">
            <v>0527</v>
          </cell>
          <cell r="B278" t="str">
            <v>Завтрак кедровый для здоровья печени с расторопшей и куркумой, 40 г</v>
          </cell>
          <cell r="C278">
            <v>750</v>
          </cell>
          <cell r="D278">
            <v>3</v>
          </cell>
          <cell r="E278">
            <v>10</v>
          </cell>
        </row>
        <row r="279">
          <cell r="A279" t="str">
            <v>0526</v>
          </cell>
          <cell r="B279" t="str">
            <v>Завтрак кедровый для здоровья сердца с боярышником и амарантом, 40 г</v>
          </cell>
          <cell r="C279">
            <v>750</v>
          </cell>
          <cell r="D279">
            <v>3</v>
          </cell>
          <cell r="E279">
            <v>10</v>
          </cell>
        </row>
        <row r="280">
          <cell r="A280" t="str">
            <v>0538</v>
          </cell>
          <cell r="B280" t="str">
            <v>Завтрак кедровый для комфортного пищеварения с тыквой и грушей, 40 г</v>
          </cell>
          <cell r="C280">
            <v>750</v>
          </cell>
          <cell r="D280">
            <v>3</v>
          </cell>
          <cell r="E280">
            <v>10</v>
          </cell>
        </row>
        <row r="281">
          <cell r="A281" t="str">
            <v>0536</v>
          </cell>
          <cell r="B281" t="str">
            <v>Завтрак кедровый для крепкого иммунитета с клюквой, вишней и облепихой, 40 г</v>
          </cell>
          <cell r="C281">
            <v>750</v>
          </cell>
          <cell r="D281">
            <v>3</v>
          </cell>
          <cell r="E281">
            <v>10</v>
          </cell>
        </row>
        <row r="282">
          <cell r="A282" t="str">
            <v>0525</v>
          </cell>
          <cell r="B282" t="str">
            <v>Завтрак кедровый для стройной фигуры с ягодами годжи, 40 г</v>
          </cell>
          <cell r="C282">
            <v>887</v>
          </cell>
          <cell r="D282">
            <v>4</v>
          </cell>
          <cell r="E282">
            <v>10</v>
          </cell>
        </row>
        <row r="283">
          <cell r="A283" t="str">
            <v>0537</v>
          </cell>
          <cell r="B283" t="str">
            <v>Завтрак кедровый для ясного ума с темным шоколадом и черникой, 40 г</v>
          </cell>
          <cell r="C283">
            <v>750</v>
          </cell>
          <cell r="D283">
            <v>3</v>
          </cell>
          <cell r="E283">
            <v>10</v>
          </cell>
        </row>
        <row r="284">
          <cell r="A284" t="str">
            <v>0547</v>
          </cell>
          <cell r="B284" t="str">
            <v>Крем-суп «Алтайский» с тыквой и кукурузой, 30 г</v>
          </cell>
          <cell r="C284">
            <v>887</v>
          </cell>
          <cell r="D284">
            <v>4</v>
          </cell>
          <cell r="E284">
            <v>10</v>
          </cell>
        </row>
        <row r="285">
          <cell r="A285" t="str">
            <v>0548</v>
          </cell>
          <cell r="B285" t="str">
            <v>Крем-суп «Камчатский» с горбушей и треской, 30 г</v>
          </cell>
          <cell r="C285">
            <v>887</v>
          </cell>
          <cell r="D285">
            <v>4</v>
          </cell>
          <cell r="E285">
            <v>10</v>
          </cell>
        </row>
        <row r="286">
          <cell r="A286" t="str">
            <v>0549</v>
          </cell>
          <cell r="B286" t="str">
            <v>Крем-суп «Таежный» с грибами и картофелем, 30 г</v>
          </cell>
          <cell r="C286">
            <v>887</v>
          </cell>
          <cell r="D286">
            <v>4</v>
          </cell>
          <cell r="E286">
            <v>10</v>
          </cell>
        </row>
        <row r="287">
          <cell r="A287" t="str">
            <v>0533</v>
          </cell>
          <cell r="B287" t="str">
            <v>Масло «Богатырское», 250 мл, стеклянная бутылочка</v>
          </cell>
          <cell r="C287">
            <v>3308</v>
          </cell>
          <cell r="D287">
            <v>16</v>
          </cell>
          <cell r="E287">
            <v>20</v>
          </cell>
        </row>
        <row r="288">
          <cell r="A288" t="str">
            <v>0503</v>
          </cell>
          <cell r="B288" t="str">
            <v>Масло «Долголетие», капсулы, 100 шт</v>
          </cell>
          <cell r="C288">
            <v>3137</v>
          </cell>
          <cell r="D288">
            <v>15</v>
          </cell>
          <cell r="E288">
            <v>12</v>
          </cell>
        </row>
        <row r="289">
          <cell r="A289" t="str">
            <v>0504</v>
          </cell>
          <cell r="B289" t="str">
            <v>Масло «Здравие», капсулы, 100 шт</v>
          </cell>
          <cell r="C289">
            <v>3103</v>
          </cell>
          <cell r="D289">
            <v>15</v>
          </cell>
          <cell r="E289">
            <v>12</v>
          </cell>
        </row>
        <row r="290">
          <cell r="A290" t="str">
            <v>0534</v>
          </cell>
          <cell r="B290" t="str">
            <v>Масло «Молодильное», 250 мл, стеклянная бутылочка</v>
          </cell>
          <cell r="C290">
            <v>3308</v>
          </cell>
          <cell r="D290">
            <v>16</v>
          </cell>
          <cell r="E290">
            <v>20</v>
          </cell>
        </row>
        <row r="291">
          <cell r="A291" t="str">
            <v>0535</v>
          </cell>
          <cell r="B291" t="str">
            <v>Масло «Целительное», 250 мл, стеклянная бутылочка</v>
          </cell>
          <cell r="C291">
            <v>3308</v>
          </cell>
          <cell r="D291">
            <v>16</v>
          </cell>
          <cell r="E291">
            <v>20</v>
          </cell>
        </row>
        <row r="292">
          <cell r="A292" t="str">
            <v>0513</v>
          </cell>
          <cell r="B292" t="str">
            <v>Масло кедровое с боярышником, капсулы, 100 шт</v>
          </cell>
          <cell r="C292">
            <v>3615</v>
          </cell>
          <cell r="D292">
            <v>17</v>
          </cell>
          <cell r="E292">
            <v>12</v>
          </cell>
        </row>
        <row r="293">
          <cell r="A293" t="str">
            <v>0506</v>
          </cell>
          <cell r="B293" t="str">
            <v>Масло кедровое с калиной (с витамином Е), капсулы, 100 шт</v>
          </cell>
          <cell r="C293">
            <v>4058</v>
          </cell>
          <cell r="D293">
            <v>20</v>
          </cell>
          <cell r="E293">
            <v>12</v>
          </cell>
        </row>
        <row r="294">
          <cell r="A294" t="str">
            <v>0505</v>
          </cell>
          <cell r="B294" t="str">
            <v>Масло кедровое с провитамином А, капсулы, 100 шт</v>
          </cell>
          <cell r="C294">
            <v>4092</v>
          </cell>
          <cell r="D294">
            <v>20</v>
          </cell>
          <cell r="E294">
            <v>12</v>
          </cell>
        </row>
        <row r="295">
          <cell r="A295" t="str">
            <v>0507</v>
          </cell>
          <cell r="B295" t="str">
            <v>Масло кедровое, капсулы, 100 шт</v>
          </cell>
          <cell r="C295">
            <v>3444</v>
          </cell>
          <cell r="D295">
            <v>16</v>
          </cell>
          <cell r="E295">
            <v>12</v>
          </cell>
        </row>
        <row r="296">
          <cell r="A296" t="str">
            <v>0543</v>
          </cell>
          <cell r="B296" t="str">
            <v>Продукт белково-витаминный «Кедровая сила - Активная», 237 г</v>
          </cell>
          <cell r="C296">
            <v>7400</v>
          </cell>
          <cell r="D296">
            <v>35</v>
          </cell>
          <cell r="E296">
            <v>4</v>
          </cell>
        </row>
        <row r="297">
          <cell r="A297" t="str">
            <v>0544</v>
          </cell>
          <cell r="B297" t="str">
            <v>Продукт белково-витаминный «Кедровая сила - Женская», 237 г</v>
          </cell>
          <cell r="C297">
            <v>7400</v>
          </cell>
          <cell r="D297">
            <v>35</v>
          </cell>
          <cell r="E297">
            <v>4</v>
          </cell>
        </row>
        <row r="298">
          <cell r="A298" t="str">
            <v>0545</v>
          </cell>
          <cell r="B298" t="str">
            <v>Продукт белково-витаминный «Кедровая сила - Защитная», 237 г</v>
          </cell>
          <cell r="C298">
            <v>7400</v>
          </cell>
          <cell r="D298">
            <v>35</v>
          </cell>
          <cell r="E298">
            <v>4</v>
          </cell>
        </row>
        <row r="299">
          <cell r="A299" t="str">
            <v>0546</v>
          </cell>
          <cell r="B299" t="str">
            <v>Продукт белково-витаминный «Кедровая сила - Сердечная», 237 г</v>
          </cell>
          <cell r="C299">
            <v>7400</v>
          </cell>
          <cell r="D299">
            <v>35</v>
          </cell>
          <cell r="E299">
            <v>4</v>
          </cell>
        </row>
        <row r="300">
          <cell r="B300" t="str">
            <v>Интеллект-К</v>
          </cell>
        </row>
        <row r="301">
          <cell r="B301" t="str">
            <v>Линия «Амарант»</v>
          </cell>
        </row>
        <row r="302">
          <cell r="A302" t="str">
            <v>0936</v>
          </cell>
          <cell r="B302" t="str">
            <v>Концентрат мультивитаминный для век «Амарант», 30 мл</v>
          </cell>
          <cell r="C302">
            <v>3001</v>
          </cell>
          <cell r="D302">
            <v>14</v>
          </cell>
          <cell r="E302">
            <v>1</v>
          </cell>
        </row>
        <row r="303">
          <cell r="A303" t="str">
            <v>0937</v>
          </cell>
          <cell r="B303" t="str">
            <v>Крем Lipofilling обновляющий, питательный «Амарант», 50 мл</v>
          </cell>
          <cell r="C303">
            <v>3512</v>
          </cell>
          <cell r="D303">
            <v>16</v>
          </cell>
          <cell r="E303">
            <v>1</v>
          </cell>
        </row>
        <row r="304">
          <cell r="A304" t="str">
            <v>0938</v>
          </cell>
          <cell r="B304" t="str">
            <v>Крем Лифтинг восстановление упругости кожи «Амарант», 50 мл</v>
          </cell>
          <cell r="C304">
            <v>3717</v>
          </cell>
          <cell r="D304">
            <v>17</v>
          </cell>
          <cell r="E304">
            <v>1</v>
          </cell>
        </row>
        <row r="305">
          <cell r="A305" t="str">
            <v>0941</v>
          </cell>
          <cell r="B305" t="str">
            <v>Сливки 4D уход с гиалуроновой кислотой «Амарант», 80 мл</v>
          </cell>
          <cell r="C305">
            <v>4467</v>
          </cell>
          <cell r="D305">
            <v>20</v>
          </cell>
          <cell r="E305">
            <v>1</v>
          </cell>
        </row>
        <row r="306">
          <cell r="A306" t="str">
            <v>0943</v>
          </cell>
          <cell r="B306" t="str">
            <v>Сливки Анти-Стресс с дигидрокверцетином «Амарант», 80 мл</v>
          </cell>
          <cell r="C306">
            <v>4331</v>
          </cell>
          <cell r="D306">
            <v>20</v>
          </cell>
          <cell r="E306">
            <v>1</v>
          </cell>
        </row>
        <row r="307">
          <cell r="A307" t="str">
            <v>0939</v>
          </cell>
          <cell r="B307" t="str">
            <v xml:space="preserve">Сыворотка Aquavita интенсивный уход «Амарант», 30 мл </v>
          </cell>
          <cell r="C307">
            <v>3171</v>
          </cell>
          <cell r="D307">
            <v>15</v>
          </cell>
          <cell r="E307">
            <v>1</v>
          </cell>
        </row>
        <row r="308">
          <cell r="A308" t="str">
            <v>0940</v>
          </cell>
          <cell r="B308" t="str">
            <v>Сыворотка Формула Молодости корректирующая «Амарант», 30 мл</v>
          </cell>
          <cell r="C308">
            <v>3274</v>
          </cell>
          <cell r="D308">
            <v>15</v>
          </cell>
          <cell r="E308">
            <v>1</v>
          </cell>
        </row>
        <row r="309">
          <cell r="B309" t="str">
            <v>Парфюмерная продукция</v>
          </cell>
        </row>
        <row r="310">
          <cell r="A310" t="str">
            <v>0987</v>
          </cell>
          <cell r="B310" t="str">
            <v>Вода душистая  «Лидер», 8 мл</v>
          </cell>
          <cell r="C310">
            <v>2080</v>
          </cell>
          <cell r="D310">
            <v>10</v>
          </cell>
          <cell r="E310">
            <v>1</v>
          </cell>
        </row>
        <row r="311">
          <cell r="A311" t="str">
            <v>0988</v>
          </cell>
          <cell r="B311" t="str">
            <v>Вода душистая «Мой стиль», 5 мл</v>
          </cell>
          <cell r="C311">
            <v>2080</v>
          </cell>
          <cell r="D311">
            <v>10</v>
          </cell>
          <cell r="E311">
            <v>1</v>
          </cell>
        </row>
        <row r="312">
          <cell r="B312" t="str">
            <v>Специальные косметические средства</v>
          </cell>
        </row>
        <row r="313">
          <cell r="A313" t="str">
            <v>0984</v>
          </cell>
          <cell r="B313" t="str">
            <v>Крем тональный 01 светло-бежевый, 30 мл</v>
          </cell>
          <cell r="C313">
            <v>4297</v>
          </cell>
          <cell r="D313">
            <v>20</v>
          </cell>
          <cell r="E313">
            <v>1</v>
          </cell>
        </row>
        <row r="314">
          <cell r="B314" t="str">
            <v>Средства для детей</v>
          </cell>
        </row>
        <row r="315">
          <cell r="A315" t="str">
            <v>0971</v>
          </cell>
          <cell r="B315" t="str">
            <v>Крем детский с календулой «Аргоша», 50 мл</v>
          </cell>
          <cell r="C315">
            <v>2387</v>
          </cell>
          <cell r="D315">
            <v>11</v>
          </cell>
          <cell r="E315">
            <v>10</v>
          </cell>
        </row>
        <row r="316">
          <cell r="A316" t="str">
            <v>0972</v>
          </cell>
          <cell r="B316" t="str">
            <v>Масло противовоспалительное с шиповником «Аргоша», 150 мл</v>
          </cell>
          <cell r="C316">
            <v>3205</v>
          </cell>
          <cell r="D316">
            <v>15</v>
          </cell>
          <cell r="E316">
            <v>6</v>
          </cell>
        </row>
        <row r="317">
          <cell r="A317" t="str">
            <v>0973</v>
          </cell>
          <cell r="B317" t="str">
            <v>Молочко бархатистое с маслом моркови «Аргоша», 150 мл</v>
          </cell>
          <cell r="C317">
            <v>3274</v>
          </cell>
          <cell r="D317">
            <v>15</v>
          </cell>
          <cell r="E317">
            <v>6</v>
          </cell>
        </row>
        <row r="318">
          <cell r="A318" t="str">
            <v>0974</v>
          </cell>
          <cell r="B318" t="str">
            <v>Пена для ванн с pH 5,5 «Аргоша», 300 мл</v>
          </cell>
          <cell r="C318">
            <v>3205</v>
          </cell>
          <cell r="D318">
            <v>15</v>
          </cell>
          <cell r="E318">
            <v>1</v>
          </cell>
        </row>
        <row r="319">
          <cell r="A319" t="str">
            <v>0975</v>
          </cell>
          <cell r="B319" t="str">
            <v>Пенка для умывания ласковая «Аргоша», 200 мл</v>
          </cell>
          <cell r="C319">
            <v>3717</v>
          </cell>
          <cell r="D319">
            <v>17</v>
          </cell>
          <cell r="E319">
            <v>5</v>
          </cell>
        </row>
        <row r="320">
          <cell r="A320" t="str">
            <v>0976</v>
          </cell>
          <cell r="B320" t="str">
            <v>Шампунь без слез с ромашкой «Аргоша», 200 мл</v>
          </cell>
          <cell r="C320">
            <v>2421</v>
          </cell>
          <cell r="D320">
            <v>11</v>
          </cell>
          <cell r="E320">
            <v>10</v>
          </cell>
        </row>
        <row r="321">
          <cell r="B321" t="str">
            <v>Уход за волосами</v>
          </cell>
          <cell r="C321" t="str">
            <v/>
          </cell>
          <cell r="D321" t="str">
            <v/>
          </cell>
        </row>
        <row r="322">
          <cell r="A322" t="str">
            <v>0954</v>
          </cell>
          <cell r="B322" t="str">
            <v>Шампунь балансирующий «3 в 1», 250 мл</v>
          </cell>
          <cell r="C322">
            <v>3035</v>
          </cell>
          <cell r="D322">
            <v>14</v>
          </cell>
          <cell r="E322">
            <v>8</v>
          </cell>
        </row>
        <row r="323">
          <cell r="A323" t="str">
            <v>2956</v>
          </cell>
          <cell r="B323" t="str">
            <v>Шампунь интенсивное увлажнение, блеск и объем «AQUA BALANCE», 250 мл</v>
          </cell>
          <cell r="C323">
            <v>3205</v>
          </cell>
          <cell r="D323">
            <v>15</v>
          </cell>
          <cell r="E323">
            <v>8</v>
          </cell>
        </row>
        <row r="324">
          <cell r="B324" t="str">
            <v>Уход за кожей тела</v>
          </cell>
        </row>
        <row r="325">
          <cell r="A325" t="str">
            <v>0945</v>
          </cell>
          <cell r="B325" t="str">
            <v>Пенка для интимного ухода, 200 мл</v>
          </cell>
          <cell r="C325">
            <v>5183</v>
          </cell>
          <cell r="D325">
            <v>25</v>
          </cell>
          <cell r="E325">
            <v>5</v>
          </cell>
        </row>
        <row r="326">
          <cell r="A326" t="str">
            <v>0995</v>
          </cell>
          <cell r="B326" t="str">
            <v>Пенка для тела, 200 мл **</v>
          </cell>
          <cell r="C326">
            <v>3751</v>
          </cell>
          <cell r="D326">
            <v>17</v>
          </cell>
          <cell r="E326">
            <v>1</v>
          </cell>
        </row>
        <row r="327">
          <cell r="B327" t="str">
            <v>Уход за комбинированной и жирной кожей лица</v>
          </cell>
        </row>
        <row r="328">
          <cell r="A328" t="str">
            <v>2947</v>
          </cell>
          <cell r="B328" t="str">
            <v>Гель-актив себоконтроль с экстрактом мандарина, 15 мл</v>
          </cell>
          <cell r="C328">
            <v>2830</v>
          </cell>
          <cell r="D328">
            <v>13</v>
          </cell>
          <cell r="E328">
            <v>1</v>
          </cell>
        </row>
        <row r="329">
          <cell r="A329" t="str">
            <v>0933</v>
          </cell>
          <cell r="B329" t="str">
            <v>Лосьон-тоник для комбинированной и жирной кожи лица и тела, 150 мл</v>
          </cell>
          <cell r="C329">
            <v>2558</v>
          </cell>
          <cell r="D329">
            <v>12</v>
          </cell>
          <cell r="E329">
            <v>6</v>
          </cell>
        </row>
        <row r="330">
          <cell r="A330" t="str">
            <v>2928</v>
          </cell>
          <cell r="B330" t="str">
            <v>Молочко Цветочное, демакияж + очищение, 80 мл **</v>
          </cell>
          <cell r="C330">
            <v>3853</v>
          </cell>
          <cell r="D330">
            <v>18</v>
          </cell>
          <cell r="E330">
            <v>1</v>
          </cell>
        </row>
        <row r="331">
          <cell r="A331" t="str">
            <v>0935</v>
          </cell>
          <cell r="B331" t="str">
            <v>Пенка для умывания с экстрактом красных листьев винограда, 200 мл</v>
          </cell>
          <cell r="C331">
            <v>4399</v>
          </cell>
          <cell r="D331">
            <v>20</v>
          </cell>
          <cell r="E331">
            <v>5</v>
          </cell>
        </row>
        <row r="332">
          <cell r="B332" t="str">
            <v>Уход за сухой и нормальной кожей лица и шеи</v>
          </cell>
        </row>
        <row r="333">
          <cell r="A333" t="str">
            <v>8138</v>
          </cell>
          <cell r="B333" t="str">
            <v>База под макияж ANTI-AGE корректирующая для всех типов кожи, 30 мл</v>
          </cell>
          <cell r="C333">
            <v>4297</v>
          </cell>
          <cell r="D333">
            <v>20</v>
          </cell>
          <cell r="E333">
            <v>1</v>
          </cell>
        </row>
        <row r="334">
          <cell r="A334" t="str">
            <v>2932</v>
          </cell>
          <cell r="B334" t="str">
            <v>Крем вечерний уход, омолаживающий 45+, 50 мл</v>
          </cell>
          <cell r="C334">
            <v>10980</v>
          </cell>
          <cell r="D334">
            <v>50</v>
          </cell>
          <cell r="E334">
            <v>1</v>
          </cell>
        </row>
        <row r="335">
          <cell r="A335" t="str">
            <v>2931</v>
          </cell>
          <cell r="B335" t="str">
            <v>Крем дневной уход, интенсивное увлажнение 45+, 50 мл</v>
          </cell>
          <cell r="C335">
            <v>9821</v>
          </cell>
          <cell r="D335">
            <v>45</v>
          </cell>
          <cell r="E335">
            <v>1</v>
          </cell>
        </row>
        <row r="336">
          <cell r="A336" t="str">
            <v>0906</v>
          </cell>
          <cell r="B336" t="str">
            <v>Крем увлажняющий, 150 мл</v>
          </cell>
          <cell r="C336">
            <v>6377</v>
          </cell>
          <cell r="D336">
            <v>30</v>
          </cell>
          <cell r="E336">
            <v>6</v>
          </cell>
        </row>
        <row r="337">
          <cell r="A337" t="str">
            <v>0907</v>
          </cell>
          <cell r="B337" t="str">
            <v>Крем-желе для век SPF-5, 30 мл</v>
          </cell>
          <cell r="C337">
            <v>6240</v>
          </cell>
          <cell r="D337">
            <v>30</v>
          </cell>
          <cell r="E337">
            <v>6</v>
          </cell>
        </row>
        <row r="338">
          <cell r="A338" t="str">
            <v>0903</v>
          </cell>
          <cell r="B338" t="str">
            <v>Крем-лифтинг SPF-4, 30 мл</v>
          </cell>
          <cell r="C338">
            <v>5251</v>
          </cell>
          <cell r="D338">
            <v>25</v>
          </cell>
          <cell r="E338">
            <v>6</v>
          </cell>
        </row>
        <row r="339">
          <cell r="A339" t="str">
            <v>0908</v>
          </cell>
          <cell r="B339" t="str">
            <v>Крем-маска ботанический комплекс-активатор, 75 мл</v>
          </cell>
          <cell r="C339">
            <v>5456</v>
          </cell>
          <cell r="D339">
            <v>25</v>
          </cell>
          <cell r="E339">
            <v>10</v>
          </cell>
        </row>
        <row r="340">
          <cell r="A340" t="str">
            <v>0992</v>
          </cell>
          <cell r="B340" t="str">
            <v>Крем-эксфолиант с эффектом пилинга, 75 мл</v>
          </cell>
          <cell r="C340">
            <v>3478</v>
          </cell>
          <cell r="D340">
            <v>16</v>
          </cell>
          <cell r="E340">
            <v>10</v>
          </cell>
        </row>
        <row r="341">
          <cell r="A341" t="str">
            <v>0910</v>
          </cell>
          <cell r="B341" t="str">
            <v>Лосьон-тоник для сухой кожи, 150 мл</v>
          </cell>
          <cell r="C341">
            <v>4297</v>
          </cell>
          <cell r="D341">
            <v>20</v>
          </cell>
          <cell r="E341">
            <v>6</v>
          </cell>
        </row>
        <row r="342">
          <cell r="A342" t="str">
            <v>0909</v>
          </cell>
          <cell r="B342" t="str">
            <v>Лосьон-тоник успокаивающий безалкогольный, 100 мл</v>
          </cell>
          <cell r="C342">
            <v>3478</v>
          </cell>
          <cell r="D342">
            <v>16</v>
          </cell>
          <cell r="E342">
            <v>4</v>
          </cell>
        </row>
        <row r="343">
          <cell r="A343" t="str">
            <v>0915</v>
          </cell>
          <cell r="B343" t="str">
            <v>Пенка для умывания с фрутапоном грейпфрута, 200 мл</v>
          </cell>
          <cell r="C343">
            <v>5047</v>
          </cell>
          <cell r="D343">
            <v>25</v>
          </cell>
          <cell r="E343">
            <v>5</v>
          </cell>
        </row>
        <row r="344">
          <cell r="A344" t="str">
            <v>2938</v>
          </cell>
          <cell r="B344" t="str">
            <v>Сыворотка омолаживающая с протеинами шелка, 30 мл</v>
          </cell>
          <cell r="C344">
            <v>6547</v>
          </cell>
          <cell r="D344">
            <v>30</v>
          </cell>
          <cell r="E344">
            <v>1</v>
          </cell>
        </row>
        <row r="345">
          <cell r="B345" t="str">
            <v>Ляпко</v>
          </cell>
        </row>
        <row r="346">
          <cell r="A346" t="str">
            <v>9340</v>
          </cell>
          <cell r="B346" t="str">
            <v>Брошюра Аппликаторы Ляпко</v>
          </cell>
          <cell r="C346">
            <v>155</v>
          </cell>
          <cell r="D346">
            <v>0</v>
          </cell>
          <cell r="E346">
            <v>0</v>
          </cell>
        </row>
        <row r="347">
          <cell r="A347" t="str">
            <v>1724</v>
          </cell>
          <cell r="B347" t="str">
            <v>АЛП «Волшебная лента Здоровье» (3 сегмента, шаг игл 4,3 мм, длина 135 см)</v>
          </cell>
          <cell r="C347">
            <v>22165</v>
          </cell>
          <cell r="D347">
            <v>90</v>
          </cell>
          <cell r="E347">
            <v>1</v>
          </cell>
        </row>
        <row r="348">
          <cell r="A348" t="str">
            <v>1725</v>
          </cell>
          <cell r="B348" t="str">
            <v>АЛП «Волшебная лента Здоровье» (7 сегментов, шаг игл 4,3 мм, длина 315 см)</v>
          </cell>
          <cell r="C348">
            <v>47058</v>
          </cell>
          <cell r="D348">
            <v>200</v>
          </cell>
          <cell r="E348">
            <v>1</v>
          </cell>
        </row>
        <row r="349">
          <cell r="A349" t="str">
            <v>1703</v>
          </cell>
          <cell r="B349" t="str">
            <v>АЛП «Двойной» (шаг игл 5,8 мм; размер 105 х 460 мм)</v>
          </cell>
          <cell r="C349">
            <v>15686</v>
          </cell>
          <cell r="D349">
            <v>60</v>
          </cell>
          <cell r="E349">
            <v>5</v>
          </cell>
        </row>
        <row r="350">
          <cell r="A350" t="str">
            <v>1707</v>
          </cell>
          <cell r="B350" t="str">
            <v>АЛП «Двойной» (шаг игл 6,2 мм; размер 105 х 460 мм)</v>
          </cell>
          <cell r="C350">
            <v>15004</v>
          </cell>
          <cell r="D350">
            <v>60</v>
          </cell>
          <cell r="E350">
            <v>5</v>
          </cell>
        </row>
        <row r="351">
          <cell r="A351" t="str">
            <v>1729</v>
          </cell>
          <cell r="B351" t="str">
            <v>АЛП «Коврик малый силикон» 6,0</v>
          </cell>
          <cell r="C351">
            <v>10912</v>
          </cell>
          <cell r="D351">
            <v>45</v>
          </cell>
          <cell r="E351">
            <v>10</v>
          </cell>
        </row>
        <row r="352">
          <cell r="A352" t="str">
            <v>1726</v>
          </cell>
          <cell r="B352" t="str">
            <v>АЛП «Коврик малый» (шаг игл 6,0 мм; размер 237 х 137 мм)</v>
          </cell>
          <cell r="C352">
            <v>9889</v>
          </cell>
          <cell r="D352">
            <v>40</v>
          </cell>
          <cell r="E352">
            <v>10</v>
          </cell>
        </row>
        <row r="353">
          <cell r="A353" t="str">
            <v>1709</v>
          </cell>
          <cell r="B353" t="str">
            <v>АЛП «Коврик» (шаг игл 6,8 мм; размер 248 х 462 мм)</v>
          </cell>
          <cell r="C353">
            <v>26939</v>
          </cell>
          <cell r="D353">
            <v>85</v>
          </cell>
          <cell r="E353">
            <v>5</v>
          </cell>
        </row>
        <row r="354">
          <cell r="A354" t="str">
            <v>1701</v>
          </cell>
          <cell r="B354" t="str">
            <v>АЛП «Малыш» (шаг игл 3,5 мм; размер 36 х 84 мм)</v>
          </cell>
          <cell r="C354">
            <v>1364</v>
          </cell>
          <cell r="D354">
            <v>5</v>
          </cell>
          <cell r="E354">
            <v>20</v>
          </cell>
        </row>
        <row r="355">
          <cell r="A355" t="str">
            <v>1705</v>
          </cell>
          <cell r="B355" t="str">
            <v>АЛП «Одинарный» (шаг игл 5,8 мм; размер 105 х 230 мм)</v>
          </cell>
          <cell r="C355">
            <v>7843</v>
          </cell>
          <cell r="D355">
            <v>30</v>
          </cell>
          <cell r="E355">
            <v>10</v>
          </cell>
        </row>
        <row r="356">
          <cell r="A356" t="str">
            <v>1710</v>
          </cell>
          <cell r="B356" t="str">
            <v>АЛП «Одинарный» (шаг игл 6,2 мм; размер 105 х 230 мм)</v>
          </cell>
          <cell r="C356">
            <v>7502</v>
          </cell>
          <cell r="D356">
            <v>30</v>
          </cell>
          <cell r="E356">
            <v>10</v>
          </cell>
        </row>
        <row r="357">
          <cell r="A357" t="str">
            <v>1718</v>
          </cell>
          <cell r="B357" t="str">
            <v>АЛП «Пояс Спутник» (шаг игл 5,8 мм)</v>
          </cell>
          <cell r="C357">
            <v>24211</v>
          </cell>
          <cell r="D357">
            <v>100</v>
          </cell>
          <cell r="E357">
            <v>8</v>
          </cell>
        </row>
        <row r="358">
          <cell r="A358" t="str">
            <v>1727</v>
          </cell>
          <cell r="B358" t="str">
            <v>АЛП «Пояс Универсальный» (шаг игл 4,3 мм; 3-сегмента)</v>
          </cell>
          <cell r="C358">
            <v>15345</v>
          </cell>
          <cell r="D358">
            <v>65</v>
          </cell>
          <cell r="E358">
            <v>20</v>
          </cell>
        </row>
        <row r="359">
          <cell r="A359" t="str">
            <v>1702</v>
          </cell>
          <cell r="B359" t="str">
            <v>АЛП «Ромашка» (шаг игл 5,0 мм; D = 314 мм)</v>
          </cell>
          <cell r="C359">
            <v>27280</v>
          </cell>
          <cell r="D359">
            <v>110</v>
          </cell>
          <cell r="E359">
            <v>5</v>
          </cell>
        </row>
        <row r="360">
          <cell r="A360" t="str">
            <v>1706</v>
          </cell>
          <cell r="B360" t="str">
            <v>АЛП «Спутник» (шаг игл 5,8 мм; размер 52 х 180 мм)</v>
          </cell>
          <cell r="C360">
            <v>3615</v>
          </cell>
          <cell r="D360">
            <v>15</v>
          </cell>
          <cell r="E360">
            <v>10</v>
          </cell>
        </row>
        <row r="361">
          <cell r="A361" t="str">
            <v>1711</v>
          </cell>
          <cell r="B361" t="str">
            <v>АЛП «Спутник» (шаг игл 6,2 мм; размер 60 х 180 мм)</v>
          </cell>
          <cell r="C361">
            <v>3683</v>
          </cell>
          <cell r="D361">
            <v>15</v>
          </cell>
          <cell r="E361">
            <v>10</v>
          </cell>
        </row>
        <row r="362">
          <cell r="A362" t="str">
            <v>1722</v>
          </cell>
          <cell r="B362" t="str">
            <v>АЛП «Стелька-скороход», размер 37-40, 2 шт</v>
          </cell>
          <cell r="C362">
            <v>15686</v>
          </cell>
          <cell r="D362">
            <v>65</v>
          </cell>
          <cell r="E362">
            <v>5</v>
          </cell>
        </row>
        <row r="363">
          <cell r="A363" t="str">
            <v>1721</v>
          </cell>
          <cell r="B363" t="str">
            <v>АЛП «Стелька-скороход», размер 40-43, 2 шт</v>
          </cell>
          <cell r="C363">
            <v>17050</v>
          </cell>
          <cell r="D363">
            <v>70</v>
          </cell>
          <cell r="E363">
            <v>5</v>
          </cell>
        </row>
        <row r="364">
          <cell r="A364" t="str">
            <v>1723</v>
          </cell>
          <cell r="B364" t="str">
            <v>АЛП «Стелька-скороход», размер 43-46, 2 шт</v>
          </cell>
          <cell r="C364">
            <v>19778</v>
          </cell>
          <cell r="D364">
            <v>80</v>
          </cell>
          <cell r="E364">
            <v>5</v>
          </cell>
        </row>
        <row r="365">
          <cell r="A365" t="str">
            <v>1714</v>
          </cell>
          <cell r="B365" t="str">
            <v>АЛЦ «Валик Большой» (шаг игл 5,0 мм; D = 61 мм; ш = 111 мм)</v>
          </cell>
          <cell r="C365">
            <v>12617</v>
          </cell>
          <cell r="D365">
            <v>50</v>
          </cell>
          <cell r="E365">
            <v>17</v>
          </cell>
        </row>
        <row r="366">
          <cell r="A366" t="str">
            <v>1712</v>
          </cell>
          <cell r="B366" t="str">
            <v>АЛЦ «Валик Лицевой» (шаг игл 3,5 мм; D = 51 мм; ш = 40 мм)</v>
          </cell>
          <cell r="C366">
            <v>7502</v>
          </cell>
          <cell r="D366">
            <v>30</v>
          </cell>
          <cell r="E366">
            <v>55</v>
          </cell>
        </row>
        <row r="367">
          <cell r="A367" t="str">
            <v>1713</v>
          </cell>
          <cell r="B367" t="str">
            <v>АЛЦ «Валик Универсальный» (шаг игл 3,5 мм; D = 51 мм; ш = 72 мм)</v>
          </cell>
          <cell r="C367">
            <v>11253</v>
          </cell>
          <cell r="D367">
            <v>45</v>
          </cell>
          <cell r="E367">
            <v>30</v>
          </cell>
        </row>
        <row r="368">
          <cell r="A368" t="str">
            <v>1728</v>
          </cell>
          <cell r="B368" t="str">
            <v xml:space="preserve">АЛЦ «Мячик игольчатый плюс» (шаг игл 4,0) </v>
          </cell>
          <cell r="C368">
            <v>10230</v>
          </cell>
          <cell r="D368">
            <v>40</v>
          </cell>
          <cell r="E368">
            <v>1</v>
          </cell>
        </row>
        <row r="369">
          <cell r="A369" t="str">
            <v>1719</v>
          </cell>
          <cell r="B369" t="str">
            <v xml:space="preserve">Массажер «Фараон-М плюс» </v>
          </cell>
          <cell r="C369">
            <v>1705</v>
          </cell>
          <cell r="D369">
            <v>7</v>
          </cell>
          <cell r="E369">
            <v>10</v>
          </cell>
        </row>
        <row r="370">
          <cell r="B370" t="str">
            <v>Марианна</v>
          </cell>
        </row>
        <row r="371">
          <cell r="A371" t="str">
            <v>9150</v>
          </cell>
          <cell r="B371" t="str">
            <v>Брошюра Путеводитель по рициниолам</v>
          </cell>
          <cell r="C371">
            <v>186</v>
          </cell>
          <cell r="D371">
            <v>0</v>
          </cell>
          <cell r="E371">
            <v>0</v>
          </cell>
        </row>
        <row r="372">
          <cell r="A372" t="str">
            <v>9832</v>
          </cell>
          <cell r="B372" t="str">
            <v>Рициниолы. Самоучитель</v>
          </cell>
          <cell r="C372">
            <v>217</v>
          </cell>
          <cell r="D372">
            <v>0</v>
          </cell>
          <cell r="E372">
            <v>0</v>
          </cell>
        </row>
        <row r="373">
          <cell r="A373" t="str">
            <v>1181</v>
          </cell>
          <cell r="B373" t="str">
            <v>Бальзам «Рициниол Универсальный», 35 мл</v>
          </cell>
          <cell r="C373">
            <v>2251</v>
          </cell>
          <cell r="D373">
            <v>11</v>
          </cell>
          <cell r="E373">
            <v>4</v>
          </cell>
        </row>
        <row r="374">
          <cell r="A374" t="str">
            <v>1170</v>
          </cell>
          <cell r="B374" t="str">
            <v>Гель-концентрат «Гиалурон», 75 мл</v>
          </cell>
          <cell r="C374">
            <v>2489</v>
          </cell>
          <cell r="D374">
            <v>12</v>
          </cell>
          <cell r="E374">
            <v>4</v>
          </cell>
        </row>
        <row r="375">
          <cell r="A375" t="str">
            <v>1174</v>
          </cell>
          <cell r="B375" t="str">
            <v>Концентрат для волос «Гиалурон», увлажнение и восстановление, 200 мл</v>
          </cell>
          <cell r="C375">
            <v>3205</v>
          </cell>
          <cell r="D375">
            <v>16</v>
          </cell>
          <cell r="E375">
            <v>3</v>
          </cell>
        </row>
        <row r="376">
          <cell r="A376" t="str">
            <v>1173</v>
          </cell>
          <cell r="B376" t="str">
            <v>Концентрат для стимуляции роста волос с красным женьшенем, 200 мл</v>
          </cell>
          <cell r="C376">
            <v>3274</v>
          </cell>
          <cell r="D376">
            <v>16</v>
          </cell>
          <cell r="E376">
            <v>3</v>
          </cell>
        </row>
        <row r="377">
          <cell r="A377" t="str">
            <v>1172</v>
          </cell>
          <cell r="B377" t="str">
            <v>Концентрат от перхоти и зуда кожи головы с пиритионом цинка, 200 мл</v>
          </cell>
          <cell r="C377">
            <v>2421</v>
          </cell>
          <cell r="D377">
            <v>12</v>
          </cell>
          <cell r="E377">
            <v>3</v>
          </cell>
        </row>
        <row r="378">
          <cell r="A378" t="str">
            <v>1167</v>
          </cell>
          <cell r="B378" t="str">
            <v>Концентрат против морщин, 15 мл</v>
          </cell>
          <cell r="C378">
            <v>3069</v>
          </cell>
          <cell r="D378">
            <v>15</v>
          </cell>
          <cell r="E378">
            <v>4</v>
          </cell>
        </row>
        <row r="379">
          <cell r="A379" t="str">
            <v>1159</v>
          </cell>
          <cell r="B379" t="str">
            <v>Крем «ProBIO 30+», 30 мл</v>
          </cell>
          <cell r="C379">
            <v>2319</v>
          </cell>
          <cell r="D379">
            <v>12</v>
          </cell>
          <cell r="E379">
            <v>4</v>
          </cell>
        </row>
        <row r="380">
          <cell r="A380" t="str">
            <v>1160</v>
          </cell>
          <cell r="B380" t="str">
            <v>Крем «ProBIO 45+», 30 мл</v>
          </cell>
          <cell r="C380">
            <v>2387</v>
          </cell>
          <cell r="D380">
            <v>12</v>
          </cell>
          <cell r="E380">
            <v>4</v>
          </cell>
        </row>
        <row r="381">
          <cell r="A381" t="str">
            <v>1182</v>
          </cell>
          <cell r="B381" t="str">
            <v>Крем «РroBIO 45+», 35 мл</v>
          </cell>
          <cell r="C381">
            <v>2455</v>
          </cell>
          <cell r="D381">
            <v>12</v>
          </cell>
          <cell r="E381">
            <v>4</v>
          </cell>
        </row>
        <row r="382">
          <cell r="A382" t="str">
            <v>1168</v>
          </cell>
          <cell r="B382" t="str">
            <v xml:space="preserve">Крем вокруг глаз «Секрет улитки», 15 мл </v>
          </cell>
          <cell r="C382">
            <v>2967</v>
          </cell>
          <cell r="D382">
            <v>15</v>
          </cell>
          <cell r="E382">
            <v>4</v>
          </cell>
        </row>
        <row r="383">
          <cell r="A383" t="str">
            <v>1169</v>
          </cell>
          <cell r="B383" t="str">
            <v>Крем для рук «Заживляющий», 75 мл</v>
          </cell>
          <cell r="C383">
            <v>1910</v>
          </cell>
          <cell r="D383">
            <v>9</v>
          </cell>
          <cell r="E383">
            <v>4</v>
          </cell>
        </row>
        <row r="384">
          <cell r="A384" t="str">
            <v>1176</v>
          </cell>
          <cell r="B384" t="str">
            <v>Крем солнцезащитный «Лето» SPF 30, 75 мл</v>
          </cell>
          <cell r="C384">
            <v>3342</v>
          </cell>
          <cell r="D384">
            <v>16</v>
          </cell>
          <cell r="E384">
            <v>4</v>
          </cell>
        </row>
        <row r="385">
          <cell r="A385" t="str">
            <v>1163</v>
          </cell>
          <cell r="B385" t="str">
            <v>Маска косметическая сухая «Натуральный увлажняющий фактор», 30 г</v>
          </cell>
          <cell r="C385">
            <v>1876</v>
          </cell>
          <cell r="D385">
            <v>9</v>
          </cell>
          <cell r="E385">
            <v>2</v>
          </cell>
        </row>
        <row r="386">
          <cell r="A386" t="str">
            <v>1165</v>
          </cell>
          <cell r="B386" t="str">
            <v>Маска косметическая сухая «Спирулина актив», 30 г</v>
          </cell>
          <cell r="C386">
            <v>1876</v>
          </cell>
          <cell r="D386">
            <v>9</v>
          </cell>
          <cell r="E386">
            <v>2</v>
          </cell>
        </row>
        <row r="387">
          <cell r="A387" t="str">
            <v>1177</v>
          </cell>
          <cell r="B387" t="str">
            <v>Маска тканевая «Глубокое очищение», 2 шт, 44 г</v>
          </cell>
          <cell r="C387">
            <v>1432</v>
          </cell>
          <cell r="D387">
            <v>6</v>
          </cell>
          <cell r="E387">
            <v>4</v>
          </cell>
        </row>
        <row r="388">
          <cell r="A388" t="str">
            <v>1178</v>
          </cell>
          <cell r="B388" t="str">
            <v>Маска тканевая «Лифтинг-эффект», 2 шт, 44 г</v>
          </cell>
          <cell r="C388">
            <v>1432</v>
          </cell>
          <cell r="D388">
            <v>6</v>
          </cell>
          <cell r="E388">
            <v>4</v>
          </cell>
        </row>
        <row r="389">
          <cell r="A389" t="str">
            <v>1179</v>
          </cell>
          <cell r="B389" t="str">
            <v>Маска тканевая «Омолаживающая», 2 шт, 44 г</v>
          </cell>
          <cell r="C389">
            <v>1671</v>
          </cell>
          <cell r="D389">
            <v>7</v>
          </cell>
          <cell r="E389">
            <v>4</v>
          </cell>
        </row>
        <row r="390">
          <cell r="A390" t="str">
            <v>1180</v>
          </cell>
          <cell r="B390" t="str">
            <v>Маска тканевая «Ультраувлажнение», 2 шт, 44 г</v>
          </cell>
          <cell r="C390">
            <v>1432</v>
          </cell>
          <cell r="D390">
            <v>6</v>
          </cell>
          <cell r="E390">
            <v>4</v>
          </cell>
        </row>
        <row r="391">
          <cell r="A391" t="str">
            <v>1171</v>
          </cell>
          <cell r="B391" t="str">
            <v>Пилинг гликолевый с нейтрализатором, 2 флакона по 60 мл</v>
          </cell>
          <cell r="C391">
            <v>4945</v>
          </cell>
          <cell r="D391">
            <v>25</v>
          </cell>
          <cell r="E391">
            <v>3</v>
          </cell>
        </row>
        <row r="392">
          <cell r="A392" t="str">
            <v>1175</v>
          </cell>
          <cell r="B392" t="str">
            <v>Шампунь Рициниоловый «Нежный», 200 мл</v>
          </cell>
          <cell r="C392">
            <v>2421</v>
          </cell>
          <cell r="D392">
            <v>12</v>
          </cell>
          <cell r="E392">
            <v>2</v>
          </cell>
        </row>
        <row r="393">
          <cell r="A393" t="str">
            <v>1113</v>
          </cell>
          <cell r="B393" t="str">
            <v>Эмульсия «Рициниол Базовый», 15 мл</v>
          </cell>
          <cell r="C393">
            <v>1364</v>
          </cell>
          <cell r="D393">
            <v>7</v>
          </cell>
          <cell r="E393">
            <v>6</v>
          </cell>
        </row>
        <row r="394">
          <cell r="A394" t="str">
            <v>1104</v>
          </cell>
          <cell r="B394" t="str">
            <v>Эмульсия «Рициниол Базовый», 30 мл</v>
          </cell>
          <cell r="C394">
            <v>2319</v>
          </cell>
          <cell r="D394">
            <v>12</v>
          </cell>
          <cell r="E394">
            <v>8</v>
          </cell>
        </row>
        <row r="395">
          <cell r="A395" t="str">
            <v>1153</v>
          </cell>
          <cell r="B395" t="str">
            <v>Эмульсия «Рициниол Базовый», 35 мл</v>
          </cell>
          <cell r="C395">
            <v>2353</v>
          </cell>
          <cell r="D395">
            <v>12</v>
          </cell>
          <cell r="E395">
            <v>4</v>
          </cell>
        </row>
        <row r="396">
          <cell r="A396" t="str">
            <v>1144</v>
          </cell>
          <cell r="B396" t="str">
            <v>Эмульсия «Рициниол Базовый», 60 мл</v>
          </cell>
          <cell r="C396">
            <v>3137</v>
          </cell>
          <cell r="D396">
            <v>15</v>
          </cell>
          <cell r="E396">
            <v>3</v>
          </cell>
        </row>
        <row r="397">
          <cell r="A397" t="str">
            <v>1157</v>
          </cell>
          <cell r="B397" t="str">
            <v>Эмульсия «Рициниол Витаминный», 25 мл</v>
          </cell>
          <cell r="C397">
            <v>1841</v>
          </cell>
          <cell r="D397">
            <v>9</v>
          </cell>
          <cell r="E397">
            <v>4</v>
          </cell>
        </row>
        <row r="398">
          <cell r="A398" t="str">
            <v>1115</v>
          </cell>
          <cell r="B398" t="str">
            <v>Эмульсия «Рициниол Интим», 15 мл</v>
          </cell>
          <cell r="C398">
            <v>1364</v>
          </cell>
          <cell r="D398">
            <v>7</v>
          </cell>
          <cell r="E398">
            <v>6</v>
          </cell>
        </row>
        <row r="399">
          <cell r="A399" t="str">
            <v>1140</v>
          </cell>
          <cell r="B399" t="str">
            <v>Эмульсия «Рициниол Камертон», 15 мл</v>
          </cell>
          <cell r="C399">
            <v>1364</v>
          </cell>
          <cell r="D399">
            <v>7</v>
          </cell>
          <cell r="E399">
            <v>6</v>
          </cell>
        </row>
        <row r="400">
          <cell r="A400" t="str">
            <v>1107</v>
          </cell>
          <cell r="B400" t="str">
            <v>Эмульсия «Рициниол Кутикула», 15 мл</v>
          </cell>
          <cell r="C400">
            <v>1159</v>
          </cell>
          <cell r="D400">
            <v>6</v>
          </cell>
          <cell r="E400">
            <v>4</v>
          </cell>
        </row>
        <row r="401">
          <cell r="A401" t="str">
            <v>1162</v>
          </cell>
          <cell r="B401" t="str">
            <v>Эмульсия «Рициниол Молодость», 15 мл</v>
          </cell>
          <cell r="C401">
            <v>1194</v>
          </cell>
          <cell r="D401">
            <v>6</v>
          </cell>
          <cell r="E401">
            <v>4</v>
          </cell>
        </row>
        <row r="402">
          <cell r="A402" t="str">
            <v>1156</v>
          </cell>
          <cell r="B402" t="str">
            <v>Эмульсия «Рициниол Ногти», 15 мл</v>
          </cell>
          <cell r="C402">
            <v>1159</v>
          </cell>
          <cell r="D402">
            <v>6</v>
          </cell>
          <cell r="E402">
            <v>4</v>
          </cell>
        </row>
        <row r="403">
          <cell r="A403" t="str">
            <v>1150</v>
          </cell>
          <cell r="B403" t="str">
            <v>Эмульсия «Рициниол Очищающий», 30 мл</v>
          </cell>
          <cell r="C403">
            <v>1637</v>
          </cell>
          <cell r="D403">
            <v>8</v>
          </cell>
          <cell r="E403">
            <v>4</v>
          </cell>
        </row>
        <row r="404">
          <cell r="A404" t="str">
            <v>1155</v>
          </cell>
          <cell r="B404" t="str">
            <v>Эмульсия «Рициниол Пшеничный», 25 мл</v>
          </cell>
          <cell r="C404">
            <v>1841</v>
          </cell>
          <cell r="D404">
            <v>9</v>
          </cell>
          <cell r="E404">
            <v>4</v>
          </cell>
        </row>
        <row r="405">
          <cell r="A405" t="str">
            <v>1118</v>
          </cell>
          <cell r="B405" t="str">
            <v>Эмульсия «Рициниол Укропный», 15 мл</v>
          </cell>
          <cell r="C405">
            <v>1364</v>
          </cell>
          <cell r="D405">
            <v>7</v>
          </cell>
          <cell r="E405">
            <v>6</v>
          </cell>
        </row>
        <row r="406">
          <cell r="A406" t="str">
            <v>1112</v>
          </cell>
          <cell r="B406" t="str">
            <v>Эмульсия «Рициниол Шалфейный», 15 мл</v>
          </cell>
          <cell r="C406">
            <v>1432</v>
          </cell>
          <cell r="D406">
            <v>7</v>
          </cell>
          <cell r="E406">
            <v>6</v>
          </cell>
        </row>
        <row r="407">
          <cell r="A407" t="str">
            <v>1102</v>
          </cell>
          <cell r="B407" t="str">
            <v>Эмульсия «Рициниол Шалфейный», 30 мл</v>
          </cell>
          <cell r="C407">
            <v>2421</v>
          </cell>
          <cell r="D407">
            <v>12</v>
          </cell>
          <cell r="E407">
            <v>8</v>
          </cell>
        </row>
        <row r="408">
          <cell r="A408" t="str">
            <v>1154</v>
          </cell>
          <cell r="B408" t="str">
            <v>Эмульсия «Рициниол Шалфейный», 35 мл **</v>
          </cell>
          <cell r="C408">
            <v>2455</v>
          </cell>
          <cell r="D408">
            <v>12</v>
          </cell>
          <cell r="E408">
            <v>4</v>
          </cell>
        </row>
        <row r="409">
          <cell r="A409" t="str">
            <v>1145</v>
          </cell>
          <cell r="B409" t="str">
            <v>Эмульсия «Рициниол Шалфейный», 60 мл</v>
          </cell>
          <cell r="C409">
            <v>4058</v>
          </cell>
          <cell r="D409">
            <v>20</v>
          </cell>
          <cell r="E409">
            <v>3</v>
          </cell>
        </row>
        <row r="410">
          <cell r="A410" t="str">
            <v>1143</v>
          </cell>
          <cell r="B410" t="str">
            <v>Эмульсия «Рициниол Ясный взор», 15 мл</v>
          </cell>
          <cell r="C410">
            <v>1194</v>
          </cell>
          <cell r="D410">
            <v>6</v>
          </cell>
          <cell r="E410">
            <v>4</v>
          </cell>
        </row>
        <row r="411">
          <cell r="A411" t="str">
            <v>1152</v>
          </cell>
          <cell r="B411" t="str">
            <v>Эмульсия гигиеническая «Малышок», 15 мл</v>
          </cell>
          <cell r="C411">
            <v>1364</v>
          </cell>
          <cell r="D411">
            <v>7</v>
          </cell>
          <cell r="E411">
            <v>6</v>
          </cell>
        </row>
        <row r="412">
          <cell r="B412" t="str">
            <v>НИИ ЛОП и НТ</v>
          </cell>
        </row>
        <row r="413">
          <cell r="A413" t="str">
            <v>9189</v>
          </cell>
          <cell r="B413" t="str">
            <v>Книга Нутрикон</v>
          </cell>
          <cell r="C413">
            <v>434</v>
          </cell>
          <cell r="D413">
            <v>0</v>
          </cell>
          <cell r="E413">
            <v>0</v>
          </cell>
        </row>
        <row r="414">
          <cell r="A414" t="str">
            <v>9491</v>
          </cell>
          <cell r="B414" t="str">
            <v>Рекомендации по применению НИИЛОПИНТ</v>
          </cell>
          <cell r="C414">
            <v>372</v>
          </cell>
          <cell r="D414">
            <v>0</v>
          </cell>
          <cell r="E414">
            <v>0</v>
          </cell>
        </row>
        <row r="415">
          <cell r="A415" t="str">
            <v>0253</v>
          </cell>
          <cell r="B415" t="str">
            <v>Батончик «Успех» облепиховый, 45 г</v>
          </cell>
          <cell r="C415">
            <v>409</v>
          </cell>
          <cell r="D415">
            <v>1</v>
          </cell>
          <cell r="E415">
            <v>12</v>
          </cell>
        </row>
        <row r="416">
          <cell r="A416" t="str">
            <v>0228</v>
          </cell>
          <cell r="B416" t="str">
            <v>Батончик «Успех-2 Five o'clock», 45 г</v>
          </cell>
          <cell r="C416">
            <v>409</v>
          </cell>
          <cell r="D416">
            <v>1</v>
          </cell>
          <cell r="E416">
            <v>12</v>
          </cell>
        </row>
        <row r="417">
          <cell r="A417" t="str">
            <v>0254</v>
          </cell>
          <cell r="B417" t="str">
            <v>Коктейль «Грация плюс», 25 г</v>
          </cell>
          <cell r="C417">
            <v>716</v>
          </cell>
          <cell r="D417">
            <v>2</v>
          </cell>
          <cell r="E417">
            <v>14</v>
          </cell>
        </row>
        <row r="418">
          <cell r="A418" t="str">
            <v>0210</v>
          </cell>
          <cell r="B418" t="str">
            <v>Коктейль «Грация», 380 г</v>
          </cell>
          <cell r="C418">
            <v>9412</v>
          </cell>
          <cell r="D418">
            <v>40</v>
          </cell>
          <cell r="E418">
            <v>12</v>
          </cell>
        </row>
        <row r="419">
          <cell r="A419" t="str">
            <v>0255</v>
          </cell>
          <cell r="B419" t="str">
            <v>Коктейль «Энергия плюс», 25 г</v>
          </cell>
          <cell r="C419">
            <v>716</v>
          </cell>
          <cell r="D419">
            <v>2</v>
          </cell>
          <cell r="E419">
            <v>14</v>
          </cell>
        </row>
        <row r="420">
          <cell r="A420" t="str">
            <v>0211</v>
          </cell>
          <cell r="B420" t="str">
            <v>Коктейль «Энергия», 380 г</v>
          </cell>
          <cell r="C420">
            <v>9412</v>
          </cell>
          <cell r="D420">
            <v>40</v>
          </cell>
          <cell r="E420">
            <v>12</v>
          </cell>
        </row>
        <row r="421">
          <cell r="A421" t="str">
            <v>0216</v>
          </cell>
          <cell r="B421" t="str">
            <v>Напиток чайный «Иммунный», пакетики с сухой смесью, 40 г</v>
          </cell>
          <cell r="C421">
            <v>1671</v>
          </cell>
          <cell r="D421">
            <v>6</v>
          </cell>
          <cell r="E421">
            <v>30</v>
          </cell>
        </row>
        <row r="422">
          <cell r="A422" t="str">
            <v>0213</v>
          </cell>
          <cell r="B422" t="str">
            <v>Напиток чайный «Оздоровительный», пакетики с сухой смесью, 60 г</v>
          </cell>
          <cell r="C422">
            <v>1671</v>
          </cell>
          <cell r="D422">
            <v>6</v>
          </cell>
          <cell r="E422">
            <v>30</v>
          </cell>
        </row>
        <row r="423">
          <cell r="A423" t="str">
            <v>0214</v>
          </cell>
          <cell r="B423" t="str">
            <v>Напиток чайный «Тонизирующий», пакетики с сухой смесью, 60 г</v>
          </cell>
          <cell r="C423">
            <v>1671</v>
          </cell>
          <cell r="D423">
            <v>6</v>
          </cell>
          <cell r="E423">
            <v>30</v>
          </cell>
        </row>
        <row r="424">
          <cell r="A424" t="str">
            <v>0215</v>
          </cell>
          <cell r="B424" t="str">
            <v>Напиток чайный «Успокоительный», пакетики с сухой смесью, 60 г</v>
          </cell>
          <cell r="C424">
            <v>1671</v>
          </cell>
          <cell r="D424">
            <v>6</v>
          </cell>
          <cell r="E424">
            <v>30</v>
          </cell>
        </row>
        <row r="425">
          <cell r="A425" t="str">
            <v>0204</v>
          </cell>
          <cell r="B425" t="str">
            <v>Нутрикон Плюс, гранулы, 350 г</v>
          </cell>
          <cell r="C425">
            <v>4365</v>
          </cell>
          <cell r="D425">
            <v>20</v>
          </cell>
          <cell r="E425">
            <v>8</v>
          </cell>
        </row>
        <row r="426">
          <cell r="A426" t="str">
            <v>0242</v>
          </cell>
          <cell r="B426" t="str">
            <v>Нутрикон Плюс, хрустящие гранулы, 350 г</v>
          </cell>
          <cell r="C426">
            <v>4365</v>
          </cell>
          <cell r="D426">
            <v>20</v>
          </cell>
          <cell r="E426">
            <v>8</v>
          </cell>
        </row>
        <row r="427">
          <cell r="A427" t="str">
            <v>0205</v>
          </cell>
          <cell r="B427" t="str">
            <v>Нутрикон Селен, гранулы, 350 г</v>
          </cell>
          <cell r="C427">
            <v>4365</v>
          </cell>
          <cell r="D427">
            <v>20</v>
          </cell>
          <cell r="E427">
            <v>8</v>
          </cell>
        </row>
        <row r="428">
          <cell r="A428" t="str">
            <v>0243</v>
          </cell>
          <cell r="B428" t="str">
            <v>Нутрикон Селен, хрустящие гранулы, 350 г</v>
          </cell>
          <cell r="C428">
            <v>4365</v>
          </cell>
          <cell r="D428">
            <v>20</v>
          </cell>
          <cell r="E428">
            <v>8</v>
          </cell>
        </row>
        <row r="429">
          <cell r="A429" t="str">
            <v>0206</v>
          </cell>
          <cell r="B429" t="str">
            <v>Нутрикон Фито, гранулы, 350 г</v>
          </cell>
          <cell r="C429">
            <v>4365</v>
          </cell>
          <cell r="D429">
            <v>20</v>
          </cell>
          <cell r="E429">
            <v>8</v>
          </cell>
        </row>
        <row r="430">
          <cell r="A430" t="str">
            <v>0244</v>
          </cell>
          <cell r="B430" t="str">
            <v>Нутрикон Фито, хрустящие гранулы, 350 г</v>
          </cell>
          <cell r="C430">
            <v>4365</v>
          </cell>
          <cell r="D430">
            <v>20</v>
          </cell>
          <cell r="E430">
            <v>8</v>
          </cell>
        </row>
        <row r="431">
          <cell r="A431" t="str">
            <v>0207</v>
          </cell>
          <cell r="B431" t="str">
            <v>Нутрикон Хром, гранулы, 350 г</v>
          </cell>
          <cell r="C431">
            <v>4365</v>
          </cell>
          <cell r="D431">
            <v>20</v>
          </cell>
          <cell r="E431">
            <v>8</v>
          </cell>
        </row>
        <row r="432">
          <cell r="A432" t="str">
            <v>0240</v>
          </cell>
          <cell r="B432" t="str">
            <v>Нутрикон Хром, хрустящие гранулы, 350 г</v>
          </cell>
          <cell r="C432">
            <v>4365</v>
          </cell>
          <cell r="D432">
            <v>20</v>
          </cell>
          <cell r="E432">
            <v>8</v>
          </cell>
        </row>
        <row r="433">
          <cell r="A433" t="str">
            <v>0208</v>
          </cell>
          <cell r="B433" t="str">
            <v>Нутрикон Янтарь, гранулы, 350 г</v>
          </cell>
          <cell r="C433">
            <v>4365</v>
          </cell>
          <cell r="D433">
            <v>20</v>
          </cell>
          <cell r="E433">
            <v>8</v>
          </cell>
        </row>
        <row r="434">
          <cell r="A434" t="str">
            <v>0239</v>
          </cell>
          <cell r="B434" t="str">
            <v>Нутрикон Янтарь, мелкогранулированный, 350 г</v>
          </cell>
          <cell r="C434">
            <v>4365</v>
          </cell>
          <cell r="D434">
            <v>20</v>
          </cell>
          <cell r="E434">
            <v>8</v>
          </cell>
        </row>
        <row r="435">
          <cell r="A435" t="str">
            <v>0245</v>
          </cell>
          <cell r="B435" t="str">
            <v>Нутрикон Янтарь, хрустящие гранулы, 350 г</v>
          </cell>
          <cell r="C435">
            <v>4365</v>
          </cell>
          <cell r="D435">
            <v>20</v>
          </cell>
          <cell r="E435">
            <v>8</v>
          </cell>
        </row>
        <row r="436">
          <cell r="A436" t="str">
            <v>0201</v>
          </cell>
          <cell r="B436" t="str">
            <v>Нутрикон, гранулы, 350 г</v>
          </cell>
          <cell r="C436">
            <v>4365</v>
          </cell>
          <cell r="D436">
            <v>20</v>
          </cell>
          <cell r="E436">
            <v>8</v>
          </cell>
        </row>
        <row r="437">
          <cell r="A437" t="str">
            <v>0236</v>
          </cell>
          <cell r="B437" t="str">
            <v>Нутрикон, хрустящие гранулы, 350 г</v>
          </cell>
          <cell r="C437">
            <v>4365</v>
          </cell>
          <cell r="D437">
            <v>20</v>
          </cell>
          <cell r="E437">
            <v>8</v>
          </cell>
        </row>
        <row r="438">
          <cell r="A438" t="str">
            <v>0249</v>
          </cell>
          <cell r="B438" t="str">
            <v>Пектолакт бифидо, пакетики с сухой смесью, 50 г</v>
          </cell>
          <cell r="C438">
            <v>3342</v>
          </cell>
          <cell r="D438">
            <v>15</v>
          </cell>
          <cell r="E438">
            <v>30</v>
          </cell>
        </row>
        <row r="439">
          <cell r="A439" t="str">
            <v>0233</v>
          </cell>
          <cell r="B439" t="str">
            <v>Сироп «Сбитень №10 Ликерный», 250 г/180 мл</v>
          </cell>
          <cell r="C439">
            <v>4365</v>
          </cell>
          <cell r="D439">
            <v>20</v>
          </cell>
          <cell r="E439">
            <v>4</v>
          </cell>
        </row>
        <row r="440">
          <cell r="A440" t="str">
            <v>0221</v>
          </cell>
          <cell r="B440" t="str">
            <v>Сироп «Сбитень №12 Изумрудный», 250 г/180 мл</v>
          </cell>
          <cell r="C440">
            <v>4365</v>
          </cell>
          <cell r="D440">
            <v>20</v>
          </cell>
          <cell r="E440">
            <v>4</v>
          </cell>
        </row>
        <row r="441">
          <cell r="A441" t="str">
            <v>0227</v>
          </cell>
          <cell r="B441" t="str">
            <v>Сироп «Сбитень №21 Винный», 250 г/180 мл</v>
          </cell>
          <cell r="C441">
            <v>4365</v>
          </cell>
          <cell r="D441">
            <v>20</v>
          </cell>
          <cell r="E441">
            <v>4</v>
          </cell>
        </row>
        <row r="442">
          <cell r="A442" t="str">
            <v>0222</v>
          </cell>
          <cell r="B442" t="str">
            <v>Сироп «Сбитень №24 Молочный», 250 г/180 мл</v>
          </cell>
          <cell r="C442">
            <v>4365</v>
          </cell>
          <cell r="D442">
            <v>20</v>
          </cell>
          <cell r="E442">
            <v>4</v>
          </cell>
        </row>
        <row r="443">
          <cell r="A443" t="str">
            <v>0220</v>
          </cell>
          <cell r="B443" t="str">
            <v>Сироп «Сбитень №7 Багряный», 250 г/180 мл</v>
          </cell>
          <cell r="C443">
            <v>4365</v>
          </cell>
          <cell r="D443">
            <v>20</v>
          </cell>
          <cell r="E443">
            <v>4</v>
          </cell>
        </row>
        <row r="444">
          <cell r="B444" t="str">
            <v>Новь</v>
          </cell>
        </row>
        <row r="445">
          <cell r="A445" t="str">
            <v>9101</v>
          </cell>
          <cell r="B445" t="str">
            <v>Брошюра Литовит</v>
          </cell>
          <cell r="C445">
            <v>744</v>
          </cell>
          <cell r="D445">
            <v>0</v>
          </cell>
          <cell r="E445">
            <v>0</v>
          </cell>
        </row>
        <row r="446">
          <cell r="A446" t="str">
            <v>9422</v>
          </cell>
          <cell r="B446" t="str">
            <v>Брошюра Литовит. Актуальность и незаменимость</v>
          </cell>
          <cell r="C446">
            <v>527</v>
          </cell>
          <cell r="D446">
            <v>0</v>
          </cell>
          <cell r="E446">
            <v>0</v>
          </cell>
        </row>
        <row r="447">
          <cell r="A447" t="str">
            <v>9359</v>
          </cell>
          <cell r="B447" t="str">
            <v xml:space="preserve">Буклет Детоксикация </v>
          </cell>
          <cell r="C447">
            <v>186</v>
          </cell>
          <cell r="D447">
            <v>0</v>
          </cell>
          <cell r="E447">
            <v>0</v>
          </cell>
        </row>
        <row r="448">
          <cell r="A448" t="str">
            <v>9231</v>
          </cell>
          <cell r="B448" t="str">
            <v>Буклет Оптисорб</v>
          </cell>
          <cell r="C448">
            <v>186</v>
          </cell>
          <cell r="D448">
            <v>0</v>
          </cell>
          <cell r="E448">
            <v>0</v>
          </cell>
        </row>
        <row r="449">
          <cell r="B449" t="str">
            <v>Здоровое питание</v>
          </cell>
        </row>
        <row r="450">
          <cell r="A450" t="str">
            <v>0127</v>
          </cell>
          <cell r="B450" t="str">
            <v>Десерт-кисель «Свекольно-вишневый», 200 г **</v>
          </cell>
          <cell r="C450">
            <v>1671</v>
          </cell>
          <cell r="D450">
            <v>8</v>
          </cell>
          <cell r="E450">
            <v>4</v>
          </cell>
        </row>
        <row r="451">
          <cell r="A451" t="str">
            <v>0134</v>
          </cell>
          <cell r="B451" t="str">
            <v>Драже «Литовит» «Черная смородина», 50 г</v>
          </cell>
          <cell r="C451">
            <v>2012</v>
          </cell>
          <cell r="D451">
            <v>10</v>
          </cell>
          <cell r="E451">
            <v>7</v>
          </cell>
        </row>
        <row r="452">
          <cell r="A452" t="str">
            <v>0128</v>
          </cell>
          <cell r="B452" t="str">
            <v>Концентрат белково-молочный «Нормолит-PRO», 150 г</v>
          </cell>
          <cell r="C452">
            <v>3853</v>
          </cell>
          <cell r="D452">
            <v>18</v>
          </cell>
          <cell r="E452">
            <v>5</v>
          </cell>
        </row>
        <row r="453">
          <cell r="A453" t="str">
            <v>0110</v>
          </cell>
          <cell r="B453" t="str">
            <v>Литовит, гранулы, 150 г</v>
          </cell>
          <cell r="C453">
            <v>2626</v>
          </cell>
          <cell r="D453">
            <v>13</v>
          </cell>
          <cell r="E453">
            <v>10</v>
          </cell>
        </row>
        <row r="454">
          <cell r="A454" t="str">
            <v>0111</v>
          </cell>
          <cell r="B454" t="str">
            <v>Литовит, порошок, 150 г</v>
          </cell>
          <cell r="C454">
            <v>2626</v>
          </cell>
          <cell r="D454">
            <v>13</v>
          </cell>
          <cell r="E454">
            <v>10</v>
          </cell>
        </row>
        <row r="455">
          <cell r="A455" t="str">
            <v>0112</v>
          </cell>
          <cell r="B455" t="str">
            <v>Литовит, таблетки, 140 г</v>
          </cell>
          <cell r="C455">
            <v>2626</v>
          </cell>
          <cell r="D455">
            <v>13</v>
          </cell>
          <cell r="E455">
            <v>20</v>
          </cell>
        </row>
        <row r="456">
          <cell r="A456" t="str">
            <v>0101</v>
          </cell>
          <cell r="B456" t="str">
            <v>Литовит-Б, таблетки, 140 г</v>
          </cell>
          <cell r="C456">
            <v>3887</v>
          </cell>
          <cell r="D456">
            <v>18</v>
          </cell>
          <cell r="E456">
            <v>20</v>
          </cell>
        </row>
        <row r="457">
          <cell r="A457" t="str">
            <v>0102</v>
          </cell>
          <cell r="B457" t="str">
            <v>Литовит-К , таблетки, 140 г</v>
          </cell>
          <cell r="C457">
            <v>3887</v>
          </cell>
          <cell r="D457">
            <v>18</v>
          </cell>
          <cell r="E457">
            <v>20</v>
          </cell>
        </row>
        <row r="458">
          <cell r="A458" t="str">
            <v>0126</v>
          </cell>
          <cell r="B458" t="str">
            <v>Литовит-М, гранулы, 100 г (в пакетиках)</v>
          </cell>
          <cell r="C458">
            <v>3308</v>
          </cell>
          <cell r="D458">
            <v>16</v>
          </cell>
          <cell r="E458">
            <v>5</v>
          </cell>
        </row>
        <row r="459">
          <cell r="A459" t="str">
            <v>0103</v>
          </cell>
          <cell r="B459" t="str">
            <v>Литовит-М, порошок, 150 г</v>
          </cell>
          <cell r="C459">
            <v>3546</v>
          </cell>
          <cell r="D459">
            <v>17</v>
          </cell>
          <cell r="E459">
            <v>20</v>
          </cell>
        </row>
        <row r="460">
          <cell r="A460" t="str">
            <v>0104</v>
          </cell>
          <cell r="B460" t="str">
            <v>Литовит-М, порошок, 30 г **</v>
          </cell>
          <cell r="C460">
            <v>1296</v>
          </cell>
          <cell r="D460">
            <v>6</v>
          </cell>
          <cell r="E460">
            <v>20</v>
          </cell>
        </row>
        <row r="461">
          <cell r="A461" t="str">
            <v>0113</v>
          </cell>
          <cell r="B461" t="str">
            <v>Литовит-М, порошок, 50 г</v>
          </cell>
          <cell r="C461">
            <v>2626</v>
          </cell>
          <cell r="D461">
            <v>13</v>
          </cell>
          <cell r="E461">
            <v>7</v>
          </cell>
        </row>
        <row r="462">
          <cell r="A462" t="str">
            <v>0115</v>
          </cell>
          <cell r="B462" t="str">
            <v>Литовит-напиток растворимый «Брусника», порошок, 140 г</v>
          </cell>
          <cell r="C462">
            <v>2728</v>
          </cell>
          <cell r="D462">
            <v>13</v>
          </cell>
          <cell r="E462">
            <v>10</v>
          </cell>
        </row>
        <row r="463">
          <cell r="A463" t="str">
            <v>0116</v>
          </cell>
          <cell r="B463" t="str">
            <v>Литовит-напиток растворимый «Горький коктейль», порошок, 140 г</v>
          </cell>
          <cell r="C463">
            <v>2728</v>
          </cell>
          <cell r="D463">
            <v>13</v>
          </cell>
          <cell r="E463">
            <v>10</v>
          </cell>
        </row>
        <row r="464">
          <cell r="A464" t="str">
            <v>0105</v>
          </cell>
          <cell r="B464" t="str">
            <v>Литовит-О, таблетки, 140 г</v>
          </cell>
          <cell r="C464">
            <v>3546</v>
          </cell>
          <cell r="D464">
            <v>17</v>
          </cell>
          <cell r="E464">
            <v>20</v>
          </cell>
        </row>
        <row r="465">
          <cell r="A465" t="str">
            <v>0106</v>
          </cell>
          <cell r="B465" t="str">
            <v>Литовит-С, гранулы, 100 г</v>
          </cell>
          <cell r="C465">
            <v>5320</v>
          </cell>
          <cell r="D465">
            <v>25</v>
          </cell>
          <cell r="E465">
            <v>5</v>
          </cell>
        </row>
        <row r="466">
          <cell r="A466" t="str">
            <v>0107</v>
          </cell>
          <cell r="B466" t="str">
            <v>Литовит-У, таблетки, 140 г</v>
          </cell>
          <cell r="C466">
            <v>4365</v>
          </cell>
          <cell r="D466">
            <v>20</v>
          </cell>
          <cell r="E466">
            <v>20</v>
          </cell>
        </row>
        <row r="467">
          <cell r="A467" t="str">
            <v>0108</v>
          </cell>
          <cell r="B467" t="str">
            <v>Литовит-Ф, таблетки, 140 г</v>
          </cell>
          <cell r="C467">
            <v>3785</v>
          </cell>
          <cell r="D467">
            <v>18</v>
          </cell>
          <cell r="E467">
            <v>10</v>
          </cell>
        </row>
        <row r="468">
          <cell r="A468" t="str">
            <v>0109</v>
          </cell>
          <cell r="B468" t="str">
            <v>Литовит-Ч, таблетки, 140 г</v>
          </cell>
          <cell r="C468">
            <v>4263</v>
          </cell>
          <cell r="D468">
            <v>20</v>
          </cell>
          <cell r="E468">
            <v>20</v>
          </cell>
        </row>
        <row r="469">
          <cell r="A469" t="str">
            <v>0130</v>
          </cell>
          <cell r="B469" t="str">
            <v>Литоспорт набор, таблетки, 2×50 г</v>
          </cell>
          <cell r="C469">
            <v>3308</v>
          </cell>
          <cell r="D469">
            <v>16</v>
          </cell>
          <cell r="E469">
            <v>5</v>
          </cell>
        </row>
        <row r="470">
          <cell r="A470" t="str">
            <v>0125</v>
          </cell>
          <cell r="B470" t="str">
            <v>Оптисорб лимонный, гранулы, 100 г (в пакетиках)</v>
          </cell>
          <cell r="C470">
            <v>3546</v>
          </cell>
          <cell r="D470">
            <v>17</v>
          </cell>
          <cell r="E470">
            <v>5</v>
          </cell>
        </row>
        <row r="471">
          <cell r="A471" t="str">
            <v>0123</v>
          </cell>
          <cell r="B471" t="str">
            <v>Оптисорб, гранулы, 100 г (в пакетиках)</v>
          </cell>
          <cell r="C471">
            <v>3546</v>
          </cell>
          <cell r="D471">
            <v>17</v>
          </cell>
          <cell r="E471">
            <v>5</v>
          </cell>
        </row>
        <row r="472">
          <cell r="A472" t="str">
            <v>0131</v>
          </cell>
          <cell r="B472" t="str">
            <v>Смесь белковая «НовоПротеин» тыква, 180 г</v>
          </cell>
          <cell r="C472">
            <v>5081</v>
          </cell>
          <cell r="D472">
            <v>25</v>
          </cell>
          <cell r="E472">
            <v>3</v>
          </cell>
        </row>
        <row r="473">
          <cell r="A473" t="str">
            <v>0132</v>
          </cell>
          <cell r="B473" t="str">
            <v>Смесь белковая «НовоПротеин» шоколад, 180 г</v>
          </cell>
          <cell r="C473">
            <v>5081</v>
          </cell>
          <cell r="D473">
            <v>25</v>
          </cell>
          <cell r="E473">
            <v>3</v>
          </cell>
        </row>
        <row r="474">
          <cell r="B474" t="str">
            <v>Здоровье и быт</v>
          </cell>
        </row>
        <row r="475">
          <cell r="A475" t="str">
            <v>0191</v>
          </cell>
          <cell r="B475" t="str">
            <v>Дезодорант-осушитель, 300 г **</v>
          </cell>
          <cell r="C475">
            <v>1841</v>
          </cell>
          <cell r="D475">
            <v>9</v>
          </cell>
          <cell r="E475">
            <v>40</v>
          </cell>
        </row>
        <row r="476">
          <cell r="A476" t="str">
            <v>0194</v>
          </cell>
          <cell r="B476" t="str">
            <v>Концентрат минеральный кормовой «Цеолит природный», 1000 г</v>
          </cell>
          <cell r="C476">
            <v>2046</v>
          </cell>
          <cell r="D476">
            <v>10</v>
          </cell>
          <cell r="E476">
            <v>12</v>
          </cell>
        </row>
        <row r="477">
          <cell r="B477" t="str">
            <v>Наружные средства</v>
          </cell>
        </row>
        <row r="478">
          <cell r="A478" t="str">
            <v>0199</v>
          </cell>
          <cell r="B478" t="str">
            <v>Ассорти «Маски для волос», 6 саше по 15 г **</v>
          </cell>
          <cell r="C478">
            <v>1841</v>
          </cell>
          <cell r="D478">
            <v>9</v>
          </cell>
          <cell r="E478">
            <v>10</v>
          </cell>
        </row>
        <row r="479">
          <cell r="A479" t="str">
            <v>0185</v>
          </cell>
          <cell r="B479" t="str">
            <v>Ассорти «Маски», 90 г (6 пакетиков по 15 г в наборе) **</v>
          </cell>
          <cell r="C479">
            <v>1535</v>
          </cell>
          <cell r="D479">
            <v>8</v>
          </cell>
          <cell r="E479">
            <v>10</v>
          </cell>
        </row>
        <row r="480">
          <cell r="A480" t="str">
            <v>0186</v>
          </cell>
          <cell r="B480" t="str">
            <v>Ассорти «Скрабы», 105 г (7 пакетиков по 15 г в наборе) **</v>
          </cell>
          <cell r="C480">
            <v>1569</v>
          </cell>
          <cell r="D480">
            <v>8</v>
          </cell>
          <cell r="E480">
            <v>10</v>
          </cell>
        </row>
        <row r="481">
          <cell r="A481" t="str">
            <v>0142</v>
          </cell>
          <cell r="B481" t="str">
            <v>Гель-скраб «Кия» с экстрактом алоэ, 200 г</v>
          </cell>
          <cell r="C481">
            <v>2728</v>
          </cell>
          <cell r="D481">
            <v>13</v>
          </cell>
          <cell r="E481">
            <v>5</v>
          </cell>
        </row>
        <row r="482">
          <cell r="A482" t="str">
            <v>0144</v>
          </cell>
          <cell r="B482" t="str">
            <v>Гель-скраб «Кия» с экстрактом ромашки, 200 г</v>
          </cell>
          <cell r="C482">
            <v>2728</v>
          </cell>
          <cell r="D482">
            <v>13</v>
          </cell>
          <cell r="E482">
            <v>5</v>
          </cell>
        </row>
        <row r="483">
          <cell r="A483" t="str">
            <v>0146</v>
          </cell>
          <cell r="B483" t="str">
            <v>Гель-скраб «Кия» с экстрактом череды, 200 г</v>
          </cell>
          <cell r="C483">
            <v>2728</v>
          </cell>
          <cell r="D483">
            <v>13</v>
          </cell>
          <cell r="E483">
            <v>5</v>
          </cell>
        </row>
        <row r="484">
          <cell r="A484" t="str">
            <v>0182</v>
          </cell>
          <cell r="B484" t="str">
            <v>Крем-маска «Княжна», 130 г</v>
          </cell>
          <cell r="C484">
            <v>2012</v>
          </cell>
          <cell r="D484">
            <v>10</v>
          </cell>
          <cell r="E484">
            <v>9</v>
          </cell>
        </row>
        <row r="485">
          <cell r="A485" t="str">
            <v>0156</v>
          </cell>
          <cell r="B485" t="str">
            <v>Лосьон косметический от прыщей «КИЯ», 10 мл **</v>
          </cell>
          <cell r="C485">
            <v>2012</v>
          </cell>
          <cell r="D485">
            <v>10</v>
          </cell>
          <cell r="E485">
            <v>12</v>
          </cell>
        </row>
        <row r="486">
          <cell r="A486" t="str">
            <v>0140</v>
          </cell>
          <cell r="B486" t="str">
            <v>Маска альгинатная омолаживающая «Красный клевер», 48 г</v>
          </cell>
          <cell r="C486">
            <v>3308</v>
          </cell>
          <cell r="D486">
            <v>16</v>
          </cell>
          <cell r="E486">
            <v>8</v>
          </cell>
        </row>
        <row r="487">
          <cell r="A487" t="str">
            <v>0155</v>
          </cell>
          <cell r="B487" t="str">
            <v>Маска для стимуляции роста волос «Кия» «Ванильное небо», 200 г **</v>
          </cell>
          <cell r="C487">
            <v>2762</v>
          </cell>
          <cell r="D487">
            <v>15</v>
          </cell>
          <cell r="E487">
            <v>5</v>
          </cell>
        </row>
        <row r="488">
          <cell r="A488" t="str">
            <v>0153</v>
          </cell>
          <cell r="B488" t="str">
            <v>Маска косметическая «Клеопатра-2», 200 г</v>
          </cell>
          <cell r="C488">
            <v>2387</v>
          </cell>
          <cell r="D488">
            <v>12</v>
          </cell>
          <cell r="E488">
            <v>9</v>
          </cell>
        </row>
        <row r="489">
          <cell r="A489" t="str">
            <v>0151</v>
          </cell>
          <cell r="B489" t="str">
            <v>Маска косметическая «Минеральная», 200 г</v>
          </cell>
          <cell r="C489">
            <v>2012</v>
          </cell>
          <cell r="D489">
            <v>10</v>
          </cell>
          <cell r="E489">
            <v>5</v>
          </cell>
        </row>
        <row r="490">
          <cell r="A490" t="str">
            <v>0147</v>
          </cell>
          <cell r="B490" t="str">
            <v>Маска против выпадения волос «Медовый пудинг», 200 г</v>
          </cell>
          <cell r="C490">
            <v>2387</v>
          </cell>
          <cell r="D490">
            <v>12</v>
          </cell>
          <cell r="E490">
            <v>5</v>
          </cell>
        </row>
        <row r="491">
          <cell r="A491" t="str">
            <v>0154</v>
          </cell>
          <cell r="B491" t="str">
            <v>Масло косметическое «Кия», 30 мл</v>
          </cell>
          <cell r="C491">
            <v>3069</v>
          </cell>
          <cell r="D491">
            <v>15</v>
          </cell>
          <cell r="E491">
            <v>10</v>
          </cell>
        </row>
        <row r="492">
          <cell r="A492" t="str">
            <v>0159</v>
          </cell>
          <cell r="B492" t="str">
            <v>Пудра-сорбент «Кия», 20 г</v>
          </cell>
          <cell r="C492">
            <v>2728</v>
          </cell>
          <cell r="D492">
            <v>13</v>
          </cell>
          <cell r="E492">
            <v>20</v>
          </cell>
        </row>
        <row r="493">
          <cell r="A493" t="str">
            <v>0184</v>
          </cell>
          <cell r="B493" t="str">
            <v>Скраб «Нежный» «Пудровая нежность», 130 г</v>
          </cell>
          <cell r="C493">
            <v>2012</v>
          </cell>
          <cell r="D493">
            <v>10</v>
          </cell>
          <cell r="E493">
            <v>9</v>
          </cell>
        </row>
        <row r="494">
          <cell r="A494" t="str">
            <v>0183</v>
          </cell>
          <cell r="B494" t="str">
            <v>Скраб «Нежный», 130 г</v>
          </cell>
          <cell r="C494">
            <v>2012</v>
          </cell>
          <cell r="D494">
            <v>10</v>
          </cell>
          <cell r="E494">
            <v>9</v>
          </cell>
        </row>
        <row r="495">
          <cell r="B495" t="str">
            <v>Нутрикеа</v>
          </cell>
        </row>
        <row r="496">
          <cell r="A496" t="str">
            <v>9060</v>
          </cell>
          <cell r="B496" t="str">
            <v>Буклет Новинки Nutricare 2020</v>
          </cell>
          <cell r="C496">
            <v>43</v>
          </cell>
          <cell r="D496">
            <v>0</v>
          </cell>
          <cell r="E496">
            <v>0</v>
          </cell>
        </row>
        <row r="497">
          <cell r="A497" t="str">
            <v>0460</v>
          </cell>
          <cell r="B497" t="str">
            <v>5-Гидрокситриптофан 100 мг, капсулы, 60 шт</v>
          </cell>
          <cell r="C497">
            <v>12958</v>
          </cell>
          <cell r="D497">
            <v>55</v>
          </cell>
          <cell r="E497">
            <v>12</v>
          </cell>
        </row>
        <row r="498">
          <cell r="A498" t="str">
            <v>0442</v>
          </cell>
          <cell r="B498" t="str">
            <v>L-Аргинин TSN, капсулы, 60 шт</v>
          </cell>
          <cell r="C498">
            <v>11594</v>
          </cell>
          <cell r="D498">
            <v>50</v>
          </cell>
          <cell r="E498">
            <v>12</v>
          </cell>
        </row>
        <row r="499">
          <cell r="A499" t="str">
            <v>0461</v>
          </cell>
          <cell r="B499" t="str">
            <v xml:space="preserve">L-Лизин 500 мг, таблетки, 60 шт  </v>
          </cell>
          <cell r="C499">
            <v>9207</v>
          </cell>
          <cell r="D499">
            <v>40</v>
          </cell>
          <cell r="E499">
            <v>12</v>
          </cell>
        </row>
        <row r="500">
          <cell r="A500" t="str">
            <v>0401</v>
          </cell>
          <cell r="B500" t="str">
            <v>Акулий хрящ, капсулы, 60 шт</v>
          </cell>
          <cell r="C500">
            <v>14458</v>
          </cell>
          <cell r="D500">
            <v>60</v>
          </cell>
          <cell r="E500">
            <v>12</v>
          </cell>
        </row>
        <row r="501">
          <cell r="A501" t="str">
            <v>0435</v>
          </cell>
          <cell r="B501" t="str">
            <v>Антиоксидант, капсулы, 60 шт</v>
          </cell>
          <cell r="C501">
            <v>11458</v>
          </cell>
          <cell r="D501">
            <v>50</v>
          </cell>
          <cell r="E501">
            <v>12</v>
          </cell>
        </row>
        <row r="502">
          <cell r="A502" t="str">
            <v>0405</v>
          </cell>
          <cell r="B502" t="str">
            <v>Ацидофилус Экстра, капсулы, 60 шт</v>
          </cell>
          <cell r="C502">
            <v>10435</v>
          </cell>
          <cell r="D502">
            <v>45</v>
          </cell>
          <cell r="E502">
            <v>12</v>
          </cell>
        </row>
        <row r="503">
          <cell r="A503" t="str">
            <v>0406</v>
          </cell>
          <cell r="B503" t="str">
            <v>ВАГ, капсулы, 60 шт</v>
          </cell>
          <cell r="C503">
            <v>9275</v>
          </cell>
          <cell r="D503">
            <v>40</v>
          </cell>
          <cell r="E503">
            <v>12</v>
          </cell>
        </row>
        <row r="504">
          <cell r="A504" t="str">
            <v>0448</v>
          </cell>
          <cell r="B504" t="str">
            <v>Витамины при диабете, таблетки, 60 шт</v>
          </cell>
          <cell r="C504">
            <v>12822</v>
          </cell>
          <cell r="D504">
            <v>55</v>
          </cell>
          <cell r="E504">
            <v>12</v>
          </cell>
        </row>
        <row r="505">
          <cell r="A505" t="str">
            <v>0408</v>
          </cell>
          <cell r="B505" t="str">
            <v>Гинкго Билоба Плас, таблетки, 60 шт</v>
          </cell>
          <cell r="C505">
            <v>12822</v>
          </cell>
          <cell r="D505">
            <v>55</v>
          </cell>
          <cell r="E505">
            <v>12</v>
          </cell>
        </row>
        <row r="506">
          <cell r="A506" t="str">
            <v>0467</v>
          </cell>
          <cell r="B506" t="str">
            <v>Глюкозамин Сульфат 750 мг, таблетки, 60 шт</v>
          </cell>
          <cell r="C506">
            <v>12822</v>
          </cell>
          <cell r="D506">
            <v>55</v>
          </cell>
          <cell r="E506">
            <v>12</v>
          </cell>
        </row>
        <row r="507">
          <cell r="A507" t="str">
            <v>0409</v>
          </cell>
          <cell r="B507" t="str">
            <v>Глюкозамин-Плас, таблетки, 60 шт</v>
          </cell>
          <cell r="C507">
            <v>11935</v>
          </cell>
          <cell r="D507">
            <v>50</v>
          </cell>
          <cell r="E507">
            <v>12</v>
          </cell>
        </row>
        <row r="508">
          <cell r="A508" t="str">
            <v>0443</v>
          </cell>
          <cell r="B508" t="str">
            <v>Гортензия TSN, капсулы, 60 шт</v>
          </cell>
          <cell r="C508">
            <v>10435</v>
          </cell>
          <cell r="D508">
            <v>45</v>
          </cell>
          <cell r="E508">
            <v>12</v>
          </cell>
        </row>
        <row r="509">
          <cell r="A509" t="str">
            <v>0410</v>
          </cell>
          <cell r="B509" t="str">
            <v>Готу Кола, капсулы, 60 шт</v>
          </cell>
          <cell r="C509">
            <v>10230</v>
          </cell>
          <cell r="D509">
            <v>45</v>
          </cell>
          <cell r="E509">
            <v>12</v>
          </cell>
        </row>
        <row r="510">
          <cell r="A510" t="str">
            <v>0411</v>
          </cell>
          <cell r="B510" t="str">
            <v>Донг Куэй, таблетки, 60 шт</v>
          </cell>
          <cell r="C510">
            <v>9207</v>
          </cell>
          <cell r="D510">
            <v>40</v>
          </cell>
          <cell r="E510">
            <v>12</v>
          </cell>
        </row>
        <row r="511">
          <cell r="A511" t="str">
            <v>0451</v>
          </cell>
          <cell r="B511" t="str">
            <v xml:space="preserve">Женская формула здоровья, таблетки, 60 шт </v>
          </cell>
          <cell r="C511">
            <v>11594</v>
          </cell>
          <cell r="D511">
            <v>50</v>
          </cell>
          <cell r="E511">
            <v>12</v>
          </cell>
        </row>
        <row r="512">
          <cell r="A512" t="str">
            <v>0452</v>
          </cell>
          <cell r="B512" t="str">
            <v xml:space="preserve">Калия глюконат 99 мг, таблетки, 60 шт  </v>
          </cell>
          <cell r="C512">
            <v>8252</v>
          </cell>
          <cell r="D512">
            <v>35</v>
          </cell>
          <cell r="E512">
            <v>12</v>
          </cell>
        </row>
        <row r="513">
          <cell r="A513" t="str">
            <v>0413</v>
          </cell>
          <cell r="B513" t="str">
            <v>Каль-Ди-Маг, таблетки, 60 шт</v>
          </cell>
          <cell r="C513">
            <v>12685</v>
          </cell>
          <cell r="D513">
            <v>55</v>
          </cell>
          <cell r="E513">
            <v>12</v>
          </cell>
        </row>
        <row r="514">
          <cell r="A514" t="str">
            <v>0449</v>
          </cell>
          <cell r="B514" t="str">
            <v>Комплекс пищеварительных ферментов, таблетки, 60 шт</v>
          </cell>
          <cell r="C514">
            <v>10435</v>
          </cell>
          <cell r="D514">
            <v>45</v>
          </cell>
          <cell r="E514">
            <v>12</v>
          </cell>
        </row>
        <row r="515">
          <cell r="A515" t="str">
            <v>0465</v>
          </cell>
          <cell r="B515" t="str">
            <v>Конъюгированная линолевая кислота (КЛК), капсулы, 60 шт.</v>
          </cell>
          <cell r="C515">
            <v>13981</v>
          </cell>
          <cell r="D515">
            <v>60</v>
          </cell>
          <cell r="E515">
            <v>12</v>
          </cell>
        </row>
        <row r="516">
          <cell r="A516" t="str">
            <v>0453</v>
          </cell>
          <cell r="B516" t="str">
            <v>Коэнзим Q10 100 мг, капсулы, 60 шт</v>
          </cell>
          <cell r="C516">
            <v>19778</v>
          </cell>
          <cell r="D516">
            <v>80</v>
          </cell>
          <cell r="E516">
            <v>12</v>
          </cell>
        </row>
        <row r="517">
          <cell r="A517" t="str">
            <v>0438</v>
          </cell>
          <cell r="B517" t="str">
            <v>Коэнзим Q10 Нутрикеа, таблетки, 60 шт</v>
          </cell>
          <cell r="C517">
            <v>9343</v>
          </cell>
          <cell r="D517">
            <v>40</v>
          </cell>
          <cell r="E517">
            <v>12</v>
          </cell>
        </row>
        <row r="518">
          <cell r="A518" t="str">
            <v>0427</v>
          </cell>
          <cell r="B518" t="str">
            <v>Красный клевер ТSN, капсулы, 60 шт</v>
          </cell>
          <cell r="C518">
            <v>9309</v>
          </cell>
          <cell r="D518">
            <v>40</v>
          </cell>
          <cell r="E518">
            <v>12</v>
          </cell>
        </row>
        <row r="519">
          <cell r="A519" t="str">
            <v>0454</v>
          </cell>
          <cell r="B519" t="str">
            <v xml:space="preserve">Магния оксид 400 мг, таблетки, 60 шт  </v>
          </cell>
          <cell r="C519">
            <v>9207</v>
          </cell>
          <cell r="D519">
            <v>40</v>
          </cell>
          <cell r="E519">
            <v>12</v>
          </cell>
        </row>
        <row r="520">
          <cell r="A520" t="str">
            <v>0446</v>
          </cell>
          <cell r="B520" t="str">
            <v>Молозиво TSN, капсулы, 60 шт</v>
          </cell>
          <cell r="C520">
            <v>10162</v>
          </cell>
          <cell r="D520">
            <v>45</v>
          </cell>
          <cell r="E520">
            <v>12</v>
          </cell>
        </row>
        <row r="521">
          <cell r="A521" t="str">
            <v>0455</v>
          </cell>
          <cell r="B521" t="str">
            <v xml:space="preserve">Молочный чертополох, таблетки, 60 шт </v>
          </cell>
          <cell r="C521">
            <v>9480</v>
          </cell>
          <cell r="D521">
            <v>40</v>
          </cell>
          <cell r="E521">
            <v>12</v>
          </cell>
        </row>
        <row r="522">
          <cell r="A522" t="str">
            <v>0456</v>
          </cell>
          <cell r="B522" t="str">
            <v xml:space="preserve">Мультивит с лютеином и ликопеном 50+, таблетки, 60 шт  </v>
          </cell>
          <cell r="C522">
            <v>10162</v>
          </cell>
          <cell r="D522">
            <v>45</v>
          </cell>
          <cell r="E522">
            <v>12</v>
          </cell>
        </row>
        <row r="523">
          <cell r="A523" t="str">
            <v>0439</v>
          </cell>
          <cell r="B523" t="str">
            <v>Омега Ойл, капсулы, 60 шт</v>
          </cell>
          <cell r="C523">
            <v>11730</v>
          </cell>
          <cell r="D523">
            <v>50</v>
          </cell>
          <cell r="E523">
            <v>12</v>
          </cell>
        </row>
        <row r="524">
          <cell r="A524" t="str">
            <v>0419</v>
          </cell>
          <cell r="B524" t="str">
            <v>Остео Каль с Глюкозамином, капсулы, 60 шт</v>
          </cell>
          <cell r="C524">
            <v>10639</v>
          </cell>
          <cell r="D524">
            <v>45</v>
          </cell>
          <cell r="E524">
            <v>12</v>
          </cell>
        </row>
        <row r="525">
          <cell r="A525" t="str">
            <v>0420</v>
          </cell>
          <cell r="B525" t="str">
            <v>Пара-Уолнат-Плас, капсулы, 60 шт</v>
          </cell>
          <cell r="C525">
            <v>10639</v>
          </cell>
          <cell r="D525">
            <v>45</v>
          </cell>
          <cell r="E525">
            <v>12</v>
          </cell>
        </row>
        <row r="526">
          <cell r="A526" t="str">
            <v>0421</v>
          </cell>
          <cell r="B526" t="str">
            <v>Пау Д'Арко, капсулы, 60 шт</v>
          </cell>
          <cell r="C526">
            <v>10162</v>
          </cell>
          <cell r="D526">
            <v>45</v>
          </cell>
          <cell r="E526">
            <v>12</v>
          </cell>
        </row>
        <row r="527">
          <cell r="A527" t="str">
            <v>0425</v>
          </cell>
          <cell r="B527" t="str">
            <v>Проста-Вита, капсулы, 60 шт</v>
          </cell>
          <cell r="C527">
            <v>10435</v>
          </cell>
          <cell r="D527">
            <v>45</v>
          </cell>
          <cell r="E527">
            <v>12</v>
          </cell>
        </row>
        <row r="528">
          <cell r="A528" t="str">
            <v>0426</v>
          </cell>
          <cell r="B528" t="str">
            <v>Пэшн Флауэр, таблетки, 60 шт</v>
          </cell>
          <cell r="C528">
            <v>11730</v>
          </cell>
          <cell r="D528">
            <v>50</v>
          </cell>
          <cell r="E528">
            <v>12</v>
          </cell>
        </row>
        <row r="529">
          <cell r="A529" t="str">
            <v>0441</v>
          </cell>
          <cell r="B529" t="str">
            <v>Спирулина TSN, капсулы, 60 шт</v>
          </cell>
          <cell r="C529">
            <v>10639</v>
          </cell>
          <cell r="D529">
            <v>45</v>
          </cell>
          <cell r="E529">
            <v>12</v>
          </cell>
        </row>
        <row r="530">
          <cell r="A530" t="str">
            <v>0466</v>
          </cell>
          <cell r="B530" t="str">
            <v>Супер Коллаген, капсулы, 60 шт</v>
          </cell>
          <cell r="C530">
            <v>10878</v>
          </cell>
          <cell r="D530">
            <v>45</v>
          </cell>
          <cell r="E530">
            <v>12</v>
          </cell>
        </row>
        <row r="531">
          <cell r="A531" t="str">
            <v>0457</v>
          </cell>
          <cell r="B531" t="str">
            <v xml:space="preserve">Супер мега мульти, таблетки, 60 шт  </v>
          </cell>
          <cell r="C531">
            <v>11730</v>
          </cell>
          <cell r="D531">
            <v>50</v>
          </cell>
          <cell r="E531">
            <v>12</v>
          </cell>
        </row>
        <row r="532">
          <cell r="A532" t="str">
            <v>0430</v>
          </cell>
          <cell r="B532" t="str">
            <v>Суперлакс, капсулы, 60 шт</v>
          </cell>
          <cell r="C532">
            <v>11458</v>
          </cell>
          <cell r="D532">
            <v>50</v>
          </cell>
          <cell r="E532">
            <v>12</v>
          </cell>
        </row>
        <row r="533">
          <cell r="A533" t="str">
            <v>0464</v>
          </cell>
          <cell r="B533" t="str">
            <v>Таурин, капсулы, 60 шт</v>
          </cell>
          <cell r="C533">
            <v>9343</v>
          </cell>
          <cell r="D533">
            <v>40</v>
          </cell>
          <cell r="E533">
            <v>12</v>
          </cell>
        </row>
        <row r="534">
          <cell r="A534" t="str">
            <v>0431</v>
          </cell>
          <cell r="B534" t="str">
            <v>Тиро-Вита, капсулы, 60 шт</v>
          </cell>
          <cell r="C534">
            <v>12685</v>
          </cell>
          <cell r="D534">
            <v>55</v>
          </cell>
          <cell r="E534">
            <v>12</v>
          </cell>
        </row>
        <row r="535">
          <cell r="A535" t="str">
            <v>0432</v>
          </cell>
          <cell r="B535" t="str">
            <v>Уна Дэ Гато, таблетки, 60 шт</v>
          </cell>
          <cell r="C535">
            <v>11867</v>
          </cell>
          <cell r="D535">
            <v>50</v>
          </cell>
          <cell r="E535">
            <v>12</v>
          </cell>
        </row>
        <row r="536">
          <cell r="A536" t="str">
            <v>0458</v>
          </cell>
          <cell r="B536" t="str">
            <v xml:space="preserve">Управление холестерином, таблетки, 60 шт  </v>
          </cell>
          <cell r="C536">
            <v>13094</v>
          </cell>
          <cell r="D536">
            <v>55</v>
          </cell>
          <cell r="E536">
            <v>12</v>
          </cell>
        </row>
        <row r="537">
          <cell r="A537" t="str">
            <v>0447</v>
          </cell>
          <cell r="B537" t="str">
            <v>Фукоксан, капсулы, 60 шт</v>
          </cell>
          <cell r="C537">
            <v>9548</v>
          </cell>
          <cell r="D537">
            <v>40</v>
          </cell>
          <cell r="E537">
            <v>12</v>
          </cell>
        </row>
        <row r="538">
          <cell r="A538" t="str">
            <v>0459</v>
          </cell>
          <cell r="B538" t="str">
            <v>Цинк 15 мг, таблетки, 60 шт</v>
          </cell>
          <cell r="C538">
            <v>8116</v>
          </cell>
          <cell r="D538">
            <v>35</v>
          </cell>
          <cell r="E538">
            <v>12</v>
          </cell>
        </row>
        <row r="539">
          <cell r="A539" t="str">
            <v>0433</v>
          </cell>
          <cell r="B539" t="str">
            <v>Эхинацея Нутрикеа, капсулы, 60 шт</v>
          </cell>
          <cell r="C539">
            <v>10162</v>
          </cell>
          <cell r="D539">
            <v>45</v>
          </cell>
          <cell r="E539">
            <v>12</v>
          </cell>
        </row>
        <row r="540">
          <cell r="B540" t="str">
            <v>Пенталис</v>
          </cell>
        </row>
        <row r="541">
          <cell r="A541" t="str">
            <v>9761</v>
          </cell>
          <cell r="B541" t="str">
            <v>Брошюра Путь к Аромапланете</v>
          </cell>
          <cell r="C541">
            <v>124</v>
          </cell>
          <cell r="D541">
            <v>0</v>
          </cell>
          <cell r="E541">
            <v>0</v>
          </cell>
        </row>
        <row r="542">
          <cell r="A542" t="str">
            <v>1316</v>
          </cell>
          <cell r="B542" t="str">
            <v>Аромамедальон</v>
          </cell>
          <cell r="C542">
            <v>1432</v>
          </cell>
          <cell r="D542">
            <v>7</v>
          </cell>
          <cell r="E542">
            <v>10</v>
          </cell>
        </row>
        <row r="543">
          <cell r="A543" t="str">
            <v>1343</v>
          </cell>
          <cell r="B543" t="str">
            <v>Крем для тела «Сияние молодости», 200 г **</v>
          </cell>
          <cell r="C543">
            <v>3683</v>
          </cell>
          <cell r="D543">
            <v>18</v>
          </cell>
          <cell r="E543">
            <v>1</v>
          </cell>
        </row>
        <row r="544">
          <cell r="A544" t="str">
            <v>1353</v>
          </cell>
          <cell r="B544" t="str">
            <v>Крем-бальзам для лица серии «Предгорье кавказа», 100 мл **</v>
          </cell>
          <cell r="C544">
            <v>4024</v>
          </cell>
          <cell r="D544">
            <v>20</v>
          </cell>
          <cell r="E544">
            <v>3</v>
          </cell>
        </row>
        <row r="545">
          <cell r="A545" t="str">
            <v>1344</v>
          </cell>
          <cell r="B545" t="str">
            <v>Лосьон-тоник серии «Предгорье Кавказа», 100 мл</v>
          </cell>
          <cell r="C545">
            <v>2523</v>
          </cell>
          <cell r="D545">
            <v>12</v>
          </cell>
          <cell r="E545">
            <v>3</v>
          </cell>
        </row>
        <row r="546">
          <cell r="A546" t="str">
            <v>1324</v>
          </cell>
          <cell r="B546" t="str">
            <v>Масло эфирное «Апельсин», 5 мл</v>
          </cell>
          <cell r="C546">
            <v>1228</v>
          </cell>
          <cell r="D546">
            <v>6</v>
          </cell>
          <cell r="E546">
            <v>5</v>
          </cell>
        </row>
        <row r="547">
          <cell r="A547" t="str">
            <v>1310</v>
          </cell>
          <cell r="B547" t="str">
            <v>Масло эфирное «Лаванда», 5 мл</v>
          </cell>
          <cell r="C547">
            <v>1671</v>
          </cell>
          <cell r="D547">
            <v>8</v>
          </cell>
          <cell r="E547">
            <v>5</v>
          </cell>
        </row>
        <row r="548">
          <cell r="A548" t="str">
            <v>1311</v>
          </cell>
          <cell r="B548" t="str">
            <v>Масло эфирное «Лимон», 5 мл</v>
          </cell>
          <cell r="C548">
            <v>1398</v>
          </cell>
          <cell r="D548">
            <v>7</v>
          </cell>
          <cell r="E548">
            <v>5</v>
          </cell>
        </row>
        <row r="549">
          <cell r="A549" t="str">
            <v>1352</v>
          </cell>
          <cell r="B549" t="str">
            <v>Масло эфирное «Пихта сибирская», 5 мл</v>
          </cell>
          <cell r="C549">
            <v>1194</v>
          </cell>
          <cell r="D549">
            <v>6</v>
          </cell>
          <cell r="E549">
            <v>5</v>
          </cell>
        </row>
        <row r="550">
          <cell r="A550" t="str">
            <v>1313</v>
          </cell>
          <cell r="B550" t="str">
            <v xml:space="preserve">Масло эфирное «Чайное дерево», 5 мл </v>
          </cell>
          <cell r="C550">
            <v>1637</v>
          </cell>
          <cell r="D550">
            <v>8</v>
          </cell>
          <cell r="E550">
            <v>5</v>
          </cell>
        </row>
        <row r="551">
          <cell r="A551" t="str">
            <v>1314</v>
          </cell>
          <cell r="B551" t="str">
            <v>Масло эфирное «Эвкалипт», 5 мл</v>
          </cell>
          <cell r="C551">
            <v>1432</v>
          </cell>
          <cell r="D551">
            <v>7</v>
          </cell>
          <cell r="E551">
            <v>5</v>
          </cell>
        </row>
        <row r="552">
          <cell r="A552" t="str">
            <v>1345</v>
          </cell>
          <cell r="B552" t="str">
            <v>Мыло оливковое с перуанским бальзамом, 100 г</v>
          </cell>
          <cell r="C552">
            <v>1841</v>
          </cell>
          <cell r="D552">
            <v>9</v>
          </cell>
          <cell r="E552">
            <v>4</v>
          </cell>
        </row>
        <row r="553">
          <cell r="B553" t="str">
            <v>Прицеро-П</v>
          </cell>
        </row>
        <row r="554">
          <cell r="A554" t="str">
            <v>1914</v>
          </cell>
          <cell r="B554" t="str">
            <v>Коврик массажный шунгитовый</v>
          </cell>
          <cell r="C554">
            <v>7843</v>
          </cell>
          <cell r="D554">
            <v>40</v>
          </cell>
          <cell r="E554">
            <v>10</v>
          </cell>
        </row>
        <row r="555">
          <cell r="A555" t="str">
            <v>1921</v>
          </cell>
          <cell r="B555" t="str">
            <v>Крем шунгитовый для век с экстрактом петрушки, 15 мл</v>
          </cell>
          <cell r="C555">
            <v>2592</v>
          </cell>
          <cell r="D555">
            <v>13</v>
          </cell>
          <cell r="E555">
            <v>3</v>
          </cell>
        </row>
        <row r="556">
          <cell r="A556" t="str">
            <v>1920</v>
          </cell>
          <cell r="B556" t="str">
            <v>Крем шунгитовый омолаживающий, 100 мл</v>
          </cell>
          <cell r="C556">
            <v>3035</v>
          </cell>
          <cell r="D556">
            <v>15</v>
          </cell>
          <cell r="E556">
            <v>3</v>
          </cell>
        </row>
        <row r="557">
          <cell r="A557" t="str">
            <v>1902</v>
          </cell>
          <cell r="B557" t="str">
            <v>Накладка антиэлектромагнитная «Магралит-Т»</v>
          </cell>
          <cell r="C557">
            <v>3853</v>
          </cell>
          <cell r="D557">
            <v>20</v>
          </cell>
          <cell r="E557">
            <v>10</v>
          </cell>
        </row>
        <row r="558">
          <cell r="A558" t="str">
            <v>1911</v>
          </cell>
          <cell r="B558" t="str">
            <v>Наколенник шунгитовый</v>
          </cell>
          <cell r="C558">
            <v>4808</v>
          </cell>
          <cell r="D558">
            <v>25</v>
          </cell>
          <cell r="E558">
            <v>14</v>
          </cell>
        </row>
        <row r="559">
          <cell r="A559" t="str">
            <v>1912</v>
          </cell>
          <cell r="B559" t="str">
            <v>Пояс шунгитовый</v>
          </cell>
          <cell r="C559">
            <v>3069</v>
          </cell>
          <cell r="D559">
            <v>15</v>
          </cell>
          <cell r="E559">
            <v>20</v>
          </cell>
        </row>
        <row r="560">
          <cell r="A560" t="str">
            <v>1913</v>
          </cell>
          <cell r="B560" t="str">
            <v>Шунгит для минерализации воды</v>
          </cell>
          <cell r="C560">
            <v>1603</v>
          </cell>
          <cell r="D560">
            <v>8</v>
          </cell>
          <cell r="E560">
            <v>20</v>
          </cell>
        </row>
        <row r="561">
          <cell r="B561" t="str">
            <v>Руслана-ЕС</v>
          </cell>
        </row>
        <row r="562">
          <cell r="A562" t="str">
            <v>9327</v>
          </cell>
          <cell r="B562" t="str">
            <v>Справочник по применению ЗВК «Реагент 3000»</v>
          </cell>
          <cell r="C562">
            <v>155</v>
          </cell>
          <cell r="D562">
            <v>0</v>
          </cell>
          <cell r="E562">
            <v>0</v>
          </cell>
        </row>
        <row r="563">
          <cell r="A563" t="str">
            <v>2225</v>
          </cell>
          <cell r="B563" t="str">
            <v>ЗВК «Реагент 3000» «Драйв», 2х50 мл</v>
          </cell>
          <cell r="C563">
            <v>5933</v>
          </cell>
          <cell r="D563">
            <v>25</v>
          </cell>
          <cell r="E563">
            <v>5</v>
          </cell>
        </row>
        <row r="564">
          <cell r="A564" t="str">
            <v>2215</v>
          </cell>
          <cell r="B564" t="str">
            <v>ЗВК «Реагент 3000» «Драйв-плюс», 3х50 мл</v>
          </cell>
          <cell r="C564">
            <v>8798</v>
          </cell>
          <cell r="D564">
            <v>40</v>
          </cell>
          <cell r="E564">
            <v>5</v>
          </cell>
        </row>
        <row r="565">
          <cell r="A565" t="str">
            <v>2212</v>
          </cell>
          <cell r="B565" t="str">
            <v>ЗВК «Реагент 3000» «Супердрайв», 2х75 мл, 1х50 мл</v>
          </cell>
          <cell r="C565">
            <v>13231</v>
          </cell>
          <cell r="D565">
            <v>60</v>
          </cell>
          <cell r="E565">
            <v>5</v>
          </cell>
        </row>
        <row r="566">
          <cell r="A566" t="str">
            <v>2220</v>
          </cell>
          <cell r="B566" t="str">
            <v>ЗВК «Реагент 3000» для топливной системы на 1000 л топлива, 2х50 мл</v>
          </cell>
          <cell r="C566">
            <v>12071</v>
          </cell>
          <cell r="D566">
            <v>55</v>
          </cell>
          <cell r="E566">
            <v>5</v>
          </cell>
        </row>
        <row r="567">
          <cell r="A567" t="str">
            <v>2216</v>
          </cell>
          <cell r="B567" t="str">
            <v>ЗВК «Реагент 3000» для топливной системы на 150 л топлива, 3 шприца</v>
          </cell>
          <cell r="C567">
            <v>3205</v>
          </cell>
          <cell r="D567">
            <v>15</v>
          </cell>
          <cell r="E567">
            <v>5</v>
          </cell>
        </row>
        <row r="568">
          <cell r="A568" t="str">
            <v>2217</v>
          </cell>
          <cell r="B568" t="str">
            <v>ЗВК «Реагент 3000» для топливной системы на 500 л топлива, 10 шприцев</v>
          </cell>
          <cell r="C568">
            <v>8866</v>
          </cell>
          <cell r="D568">
            <v>40</v>
          </cell>
          <cell r="E568">
            <v>3</v>
          </cell>
        </row>
        <row r="569">
          <cell r="A569" t="str">
            <v>2218</v>
          </cell>
          <cell r="B569" t="str">
            <v>ЗВК «Реагент 3000» для трансмиссии, 50 мл</v>
          </cell>
          <cell r="C569">
            <v>3410</v>
          </cell>
          <cell r="D569">
            <v>15</v>
          </cell>
          <cell r="E569">
            <v>5</v>
          </cell>
        </row>
        <row r="570">
          <cell r="B570" t="str">
            <v>Сибирь-Цео</v>
          </cell>
        </row>
        <row r="571">
          <cell r="A571" t="str">
            <v>1631</v>
          </cell>
          <cell r="B571" t="str">
            <v>Картридж для фильтра под мойку «Водолей-БКП» обезжелезивающий</v>
          </cell>
          <cell r="C571">
            <v>6274</v>
          </cell>
          <cell r="D571">
            <v>25</v>
          </cell>
          <cell r="E571">
            <v>1</v>
          </cell>
        </row>
        <row r="572">
          <cell r="A572" t="str">
            <v>1618</v>
          </cell>
          <cell r="B572" t="str">
            <v>Картридж для фильтра под мойку «Водолей-БКП» полипропиленовый</v>
          </cell>
          <cell r="C572">
            <v>1364</v>
          </cell>
          <cell r="D572">
            <v>6</v>
          </cell>
          <cell r="E572">
            <v>1</v>
          </cell>
        </row>
        <row r="573">
          <cell r="A573" t="str">
            <v>1619</v>
          </cell>
          <cell r="B573" t="str">
            <v>Картридж для фильтра под мойку «Водолей-БКП» угольный</v>
          </cell>
          <cell r="C573">
            <v>3785</v>
          </cell>
          <cell r="D573">
            <v>16</v>
          </cell>
          <cell r="E573">
            <v>1</v>
          </cell>
        </row>
        <row r="574">
          <cell r="A574" t="str">
            <v>1620</v>
          </cell>
          <cell r="B574" t="str">
            <v>Картридж для фильтра под мойку «Водолей-БКП» умягчающий</v>
          </cell>
          <cell r="C574">
            <v>6343</v>
          </cell>
          <cell r="D574">
            <v>25</v>
          </cell>
          <cell r="E574">
            <v>1</v>
          </cell>
        </row>
        <row r="575">
          <cell r="A575" t="str">
            <v>1621</v>
          </cell>
          <cell r="B575" t="str">
            <v>Картридж для фильтра под мойку «Водолей-БКП» цеолитовый</v>
          </cell>
          <cell r="C575">
            <v>5797</v>
          </cell>
          <cell r="D575">
            <v>25</v>
          </cell>
          <cell r="E575">
            <v>1</v>
          </cell>
        </row>
        <row r="576">
          <cell r="A576" t="str">
            <v>1622</v>
          </cell>
          <cell r="B576" t="str">
            <v>Картридж для фильтра под мойку «Водолей-БКП» шунгитовый</v>
          </cell>
          <cell r="C576">
            <v>6138</v>
          </cell>
          <cell r="D576">
            <v>25</v>
          </cell>
          <cell r="E576">
            <v>1</v>
          </cell>
        </row>
        <row r="577">
          <cell r="A577" t="str">
            <v>1636</v>
          </cell>
          <cell r="B577" t="str">
            <v>Картридж для фильтра-кувшина «Водолей» кварцевый</v>
          </cell>
          <cell r="C577">
            <v>4160</v>
          </cell>
          <cell r="D577">
            <v>18</v>
          </cell>
          <cell r="E577">
            <v>3</v>
          </cell>
        </row>
        <row r="578">
          <cell r="A578" t="str">
            <v>1612</v>
          </cell>
          <cell r="B578" t="str">
            <v>Картридж для фильтра-кувшина «Водолей» угольно-цеолитовый</v>
          </cell>
          <cell r="C578">
            <v>3478</v>
          </cell>
          <cell r="D578">
            <v>15</v>
          </cell>
          <cell r="E578">
            <v>3</v>
          </cell>
        </row>
        <row r="579">
          <cell r="A579" t="str">
            <v>1614</v>
          </cell>
          <cell r="B579" t="str">
            <v>Картридж для фильтра-кувшина «Водолей» умягчающий</v>
          </cell>
          <cell r="C579">
            <v>4501</v>
          </cell>
          <cell r="D579">
            <v>20</v>
          </cell>
          <cell r="E579">
            <v>3</v>
          </cell>
        </row>
        <row r="580">
          <cell r="A580" t="str">
            <v>1613</v>
          </cell>
          <cell r="B580" t="str">
            <v>Картридж для фильтра-кувшина «Водолей» шунгитовый</v>
          </cell>
          <cell r="C580">
            <v>4092</v>
          </cell>
          <cell r="D580">
            <v>18</v>
          </cell>
          <cell r="E580">
            <v>3</v>
          </cell>
        </row>
        <row r="581">
          <cell r="A581" t="str">
            <v>1616</v>
          </cell>
          <cell r="B581" t="str">
            <v>Картридж для фильтров «АРГО-К», «АРГО-МК»,  «Водолей» ПРЕМИУМ умягчающий</v>
          </cell>
          <cell r="C581">
            <v>9002</v>
          </cell>
          <cell r="D581">
            <v>40</v>
          </cell>
          <cell r="E581">
            <v>3</v>
          </cell>
        </row>
        <row r="582">
          <cell r="A582" t="str">
            <v>1615</v>
          </cell>
          <cell r="B582" t="str">
            <v>Картридж для фильтров «АРГО-К», «АРГО-МК», «Водолей» ПРЕМИУМ шунгитовый</v>
          </cell>
          <cell r="C582">
            <v>8184</v>
          </cell>
          <cell r="D582">
            <v>35</v>
          </cell>
          <cell r="E582">
            <v>3</v>
          </cell>
        </row>
        <row r="583">
          <cell r="A583" t="str">
            <v>1635</v>
          </cell>
          <cell r="B583" t="str">
            <v>Картридж для фильтров «АРГО-К», «АРГО-МК», «Водолей» ПРЕМИУМ кварцевый</v>
          </cell>
          <cell r="C583">
            <v>8252</v>
          </cell>
          <cell r="D583">
            <v>35</v>
          </cell>
          <cell r="E583">
            <v>3</v>
          </cell>
        </row>
        <row r="584">
          <cell r="A584" t="str">
            <v>1634</v>
          </cell>
          <cell r="B584" t="str">
            <v>Картридж для фильтров «АРГО-К», «АРГО-МК», «Водолей» ПРЕМИУМ угольно-цеолитовый</v>
          </cell>
          <cell r="C584">
            <v>7366</v>
          </cell>
          <cell r="D584">
            <v>30</v>
          </cell>
          <cell r="E584">
            <v>3</v>
          </cell>
        </row>
        <row r="585">
          <cell r="A585" t="str">
            <v>1608</v>
          </cell>
          <cell r="B585" t="str">
            <v>Комплект запасной для фильтра «АРГО»</v>
          </cell>
          <cell r="C585">
            <v>4160</v>
          </cell>
          <cell r="D585">
            <v>18</v>
          </cell>
          <cell r="E585">
            <v>8</v>
          </cell>
        </row>
        <row r="586">
          <cell r="A586" t="str">
            <v>1633</v>
          </cell>
          <cell r="B586" t="str">
            <v>Комплект картриджей фильтра для душа «Водолей», 3 шт</v>
          </cell>
          <cell r="C586">
            <v>18414</v>
          </cell>
          <cell r="D586">
            <v>70</v>
          </cell>
          <cell r="E586">
            <v>3</v>
          </cell>
        </row>
        <row r="587">
          <cell r="A587" t="str">
            <v>1629</v>
          </cell>
          <cell r="B587" t="str">
            <v>Минерализатор воды природный «Кремень», 60 г</v>
          </cell>
          <cell r="C587">
            <v>1057</v>
          </cell>
          <cell r="D587">
            <v>5</v>
          </cell>
          <cell r="E587">
            <v>1</v>
          </cell>
        </row>
        <row r="588">
          <cell r="A588" t="str">
            <v>1601</v>
          </cell>
          <cell r="B588" t="str">
            <v>Фильтр «АРГО»</v>
          </cell>
          <cell r="C588">
            <v>11185</v>
          </cell>
          <cell r="D588">
            <v>50</v>
          </cell>
          <cell r="E588">
            <v>6</v>
          </cell>
        </row>
        <row r="589">
          <cell r="A589" t="str">
            <v>1602</v>
          </cell>
          <cell r="B589" t="str">
            <v>Фильтр «АРГО-К»</v>
          </cell>
          <cell r="C589">
            <v>12412</v>
          </cell>
          <cell r="D589">
            <v>55</v>
          </cell>
          <cell r="E589">
            <v>6</v>
          </cell>
        </row>
        <row r="590">
          <cell r="A590" t="str">
            <v>1604</v>
          </cell>
          <cell r="B590" t="str">
            <v>Фильтр «АРГО-МК»</v>
          </cell>
          <cell r="C590">
            <v>13435</v>
          </cell>
          <cell r="D590">
            <v>60</v>
          </cell>
          <cell r="E590">
            <v>6</v>
          </cell>
        </row>
        <row r="591">
          <cell r="A591" t="str">
            <v>1625</v>
          </cell>
          <cell r="B591" t="str">
            <v>Фильтр «Водолей» ПРЕМИУМ</v>
          </cell>
          <cell r="C591">
            <v>15686</v>
          </cell>
          <cell r="D591">
            <v>60</v>
          </cell>
          <cell r="E591">
            <v>8</v>
          </cell>
        </row>
        <row r="592">
          <cell r="A592" t="str">
            <v>1632</v>
          </cell>
          <cell r="B592" t="str">
            <v>Фильтр для душа «Водолей» **</v>
          </cell>
          <cell r="C592">
            <v>19096</v>
          </cell>
          <cell r="D592">
            <v>70</v>
          </cell>
          <cell r="E592">
            <v>1</v>
          </cell>
        </row>
        <row r="593">
          <cell r="A593" t="str">
            <v>1617</v>
          </cell>
          <cell r="B593" t="str">
            <v>Фильтр под мойку «Водолей-БКП»</v>
          </cell>
          <cell r="C593">
            <v>67518</v>
          </cell>
          <cell r="D593">
            <v>200</v>
          </cell>
          <cell r="E593">
            <v>1</v>
          </cell>
        </row>
        <row r="594">
          <cell r="A594" t="str">
            <v>1611</v>
          </cell>
          <cell r="B594" t="str">
            <v>Фильтр-кувшин «Водолей»</v>
          </cell>
          <cell r="C594">
            <v>11253</v>
          </cell>
          <cell r="D594">
            <v>50</v>
          </cell>
          <cell r="E594">
            <v>6</v>
          </cell>
        </row>
        <row r="595">
          <cell r="B595" t="str">
            <v>Столяров С.М.</v>
          </cell>
        </row>
        <row r="596">
          <cell r="A596" t="str">
            <v>4402</v>
          </cell>
          <cell r="B596" t="str">
            <v>Биофильтр защитный от электромагнитных излучений «Агеон» «БИОкомпьютер»</v>
          </cell>
          <cell r="C596">
            <v>10298</v>
          </cell>
          <cell r="D596">
            <v>50</v>
          </cell>
          <cell r="E596">
            <v>25</v>
          </cell>
        </row>
        <row r="597">
          <cell r="A597" t="str">
            <v>4401</v>
          </cell>
          <cell r="B597" t="str">
            <v>Биофильтр защитный от электромагнитных излучений «Агеон» «БИОсмартфон»</v>
          </cell>
          <cell r="C597">
            <v>5797</v>
          </cell>
          <cell r="D597">
            <v>30</v>
          </cell>
          <cell r="E597">
            <v>25</v>
          </cell>
        </row>
        <row r="598">
          <cell r="A598" t="str">
            <v>4403</v>
          </cell>
          <cell r="B598" t="str">
            <v>Биофильтр защитный от электромагнитных излучений «Агеон» для автомобиля «Комфорт и безопасность»</v>
          </cell>
          <cell r="C598">
            <v>19983</v>
          </cell>
          <cell r="D598">
            <v>100</v>
          </cell>
          <cell r="E598">
            <v>25</v>
          </cell>
        </row>
        <row r="599">
          <cell r="A599" t="str">
            <v>4404</v>
          </cell>
          <cell r="B599" t="str">
            <v>Биофильтр защитный от электромагнитных излучений «Агеон» для двуспального места «Исцеляющий сон»</v>
          </cell>
          <cell r="C599">
            <v>31645</v>
          </cell>
          <cell r="D599">
            <v>150</v>
          </cell>
          <cell r="E599">
            <v>25</v>
          </cell>
        </row>
        <row r="600">
          <cell r="A600" t="str">
            <v>4405</v>
          </cell>
          <cell r="B600" t="str">
            <v>Биофильтр защитный от электромагнитных излучений «Агеон» для односпального места «Исцеляющий сон»</v>
          </cell>
          <cell r="C600">
            <v>24279</v>
          </cell>
          <cell r="D600">
            <v>120</v>
          </cell>
          <cell r="E600">
            <v>25</v>
          </cell>
        </row>
        <row r="601">
          <cell r="B601" t="str">
            <v>ФитоЛайн</v>
          </cell>
        </row>
        <row r="602">
          <cell r="A602" t="str">
            <v>9405</v>
          </cell>
          <cell r="B602" t="str">
            <v>Брошюра Лесмин</v>
          </cell>
          <cell r="C602">
            <v>124</v>
          </cell>
          <cell r="D602">
            <v>0</v>
          </cell>
          <cell r="E602">
            <v>0</v>
          </cell>
        </row>
        <row r="603">
          <cell r="A603" t="str">
            <v>9406</v>
          </cell>
          <cell r="B603" t="str">
            <v>Брошюра Фитолон-Кламин</v>
          </cell>
          <cell r="C603">
            <v>62</v>
          </cell>
          <cell r="D603">
            <v>0</v>
          </cell>
          <cell r="E603">
            <v>0</v>
          </cell>
        </row>
        <row r="604">
          <cell r="B604" t="str">
            <v>Здоровое питание</v>
          </cell>
        </row>
        <row r="605">
          <cell r="A605" t="str">
            <v>2321</v>
          </cell>
          <cell r="B605" t="str">
            <v>Альгинат кальция, капсулы, 80 шт</v>
          </cell>
          <cell r="C605">
            <v>5047</v>
          </cell>
          <cell r="D605">
            <v>25</v>
          </cell>
          <cell r="E605">
            <v>5</v>
          </cell>
        </row>
        <row r="606">
          <cell r="A606" t="str">
            <v>2333</v>
          </cell>
          <cell r="B606" t="str">
            <v>Концентрат пищевой с яблоком и корицей «Альфион», 140 г</v>
          </cell>
          <cell r="C606">
            <v>6786</v>
          </cell>
          <cell r="D606">
            <v>35</v>
          </cell>
          <cell r="E606">
            <v>4</v>
          </cell>
        </row>
        <row r="607">
          <cell r="A607" t="str">
            <v>2305</v>
          </cell>
          <cell r="B607" t="str">
            <v>Лесмин, таблетки, 80 шт</v>
          </cell>
          <cell r="C607">
            <v>5047</v>
          </cell>
          <cell r="D607">
            <v>25</v>
          </cell>
          <cell r="E607">
            <v>5</v>
          </cell>
        </row>
        <row r="608">
          <cell r="A608" t="str">
            <v>2327</v>
          </cell>
          <cell r="B608" t="str">
            <v>Провитам, таблетки, 80 шт</v>
          </cell>
          <cell r="C608">
            <v>5968</v>
          </cell>
          <cell r="D608">
            <v>30</v>
          </cell>
          <cell r="E608">
            <v>5</v>
          </cell>
        </row>
        <row r="609">
          <cell r="A609" t="str">
            <v>2307</v>
          </cell>
          <cell r="B609" t="str">
            <v>Сироп с хлорофиллом «Фитолон», 100 мл</v>
          </cell>
          <cell r="C609">
            <v>3035</v>
          </cell>
          <cell r="D609">
            <v>15</v>
          </cell>
          <cell r="E609">
            <v>3</v>
          </cell>
        </row>
        <row r="610">
          <cell r="A610" t="str">
            <v>2304</v>
          </cell>
          <cell r="B610" t="str">
            <v>Фитолон-Кламин, таблетки, 80 шт</v>
          </cell>
          <cell r="C610">
            <v>5865</v>
          </cell>
          <cell r="D610">
            <v>30</v>
          </cell>
          <cell r="E610">
            <v>5</v>
          </cell>
        </row>
        <row r="611">
          <cell r="B611" t="str">
            <v>Наружные средства</v>
          </cell>
        </row>
        <row r="612">
          <cell r="A612" t="str">
            <v>2328</v>
          </cell>
          <cell r="B612" t="str">
            <v>Гоммаж для тела с люффой, экстр. царского дерева и маслом «Каротино», 150 мл</v>
          </cell>
          <cell r="C612">
            <v>3274</v>
          </cell>
          <cell r="D612">
            <v>16</v>
          </cell>
          <cell r="E612">
            <v>4</v>
          </cell>
        </row>
        <row r="613">
          <cell r="A613" t="str">
            <v>2308</v>
          </cell>
          <cell r="B613" t="str">
            <v>Крем-депилятор «Альфион», 100 мл</v>
          </cell>
          <cell r="C613">
            <v>2489</v>
          </cell>
          <cell r="D613">
            <v>13</v>
          </cell>
          <cell r="E613">
            <v>3</v>
          </cell>
        </row>
        <row r="614">
          <cell r="A614" t="str">
            <v>2334</v>
          </cell>
          <cell r="B614" t="str">
            <v>Лосьон для лица «Фитолон» хлорофилловый, 50 мл</v>
          </cell>
          <cell r="C614">
            <v>3853</v>
          </cell>
          <cell r="D614">
            <v>19</v>
          </cell>
          <cell r="E614">
            <v>1</v>
          </cell>
        </row>
        <row r="615">
          <cell r="A615" t="str">
            <v>2332</v>
          </cell>
          <cell r="B615" t="str">
            <v>Маска-пленка подтягивающая с экстрактом царского дерева «Альфион», 15 мл</v>
          </cell>
          <cell r="C615">
            <v>1194</v>
          </cell>
          <cell r="D615">
            <v>6</v>
          </cell>
          <cell r="E615">
            <v>1</v>
          </cell>
        </row>
        <row r="616">
          <cell r="A616" t="str">
            <v>2318</v>
          </cell>
          <cell r="B616" t="str">
            <v>Мыло туалетное глицериновое «Фитолон», 70 г</v>
          </cell>
          <cell r="C616">
            <v>3035</v>
          </cell>
          <cell r="D616">
            <v>15</v>
          </cell>
          <cell r="E616">
            <v>3</v>
          </cell>
        </row>
        <row r="617">
          <cell r="A617" t="str">
            <v>2301</v>
          </cell>
          <cell r="B617" t="str">
            <v>Паста зубная «Аргодент Море», 75 мл</v>
          </cell>
          <cell r="C617">
            <v>1466</v>
          </cell>
          <cell r="D617">
            <v>7</v>
          </cell>
          <cell r="E617">
            <v>18</v>
          </cell>
        </row>
        <row r="618">
          <cell r="A618" t="str">
            <v>2323</v>
          </cell>
          <cell r="B618" t="str">
            <v>Паста зубная «Аргодент с экстрактом периллы», 75 мл</v>
          </cell>
          <cell r="C618">
            <v>1705</v>
          </cell>
          <cell r="D618">
            <v>8</v>
          </cell>
          <cell r="E618">
            <v>18</v>
          </cell>
        </row>
        <row r="619">
          <cell r="A619" t="str">
            <v>2302</v>
          </cell>
          <cell r="B619" t="str">
            <v>Паста зубная «Аргодент Хвоя», 75 мл</v>
          </cell>
          <cell r="C619">
            <v>1466</v>
          </cell>
          <cell r="D619">
            <v>7</v>
          </cell>
          <cell r="E619">
            <v>18</v>
          </cell>
        </row>
        <row r="620">
          <cell r="A620" t="str">
            <v>2331</v>
          </cell>
          <cell r="B620" t="str">
            <v>Патчи с экстрактом царского дерева «Альфион», 10 мл</v>
          </cell>
          <cell r="C620">
            <v>1944</v>
          </cell>
          <cell r="D620">
            <v>10</v>
          </cell>
          <cell r="E620">
            <v>1</v>
          </cell>
        </row>
        <row r="621">
          <cell r="A621" t="str">
            <v>2310</v>
          </cell>
          <cell r="B621" t="str">
            <v>Спрей с экстрактом царского дерева для укладки волос, 150 мл</v>
          </cell>
          <cell r="C621">
            <v>2933</v>
          </cell>
          <cell r="D621">
            <v>15</v>
          </cell>
          <cell r="E621">
            <v>4</v>
          </cell>
        </row>
        <row r="622">
          <cell r="A622" t="str">
            <v>2317</v>
          </cell>
          <cell r="B622" t="str">
            <v>Сыворотка с экстр. царского дерева для укреп. и восстан. волос, 100 мл</v>
          </cell>
          <cell r="C622">
            <v>3512</v>
          </cell>
          <cell r="D622">
            <v>17</v>
          </cell>
          <cell r="E622">
            <v>5</v>
          </cell>
        </row>
        <row r="623">
          <cell r="A623" t="str">
            <v>2330</v>
          </cell>
          <cell r="B623" t="str">
            <v>Эликсир зубной «Альфион» с экстрактом ламинарии, осиновой коры и хлорофиллом, 50 мл</v>
          </cell>
          <cell r="C623">
            <v>2830</v>
          </cell>
          <cell r="D623">
            <v>15</v>
          </cell>
          <cell r="E623">
            <v>1</v>
          </cell>
        </row>
        <row r="624">
          <cell r="B624" t="str">
            <v>Фруктовый бар</v>
          </cell>
        </row>
        <row r="625">
          <cell r="A625" t="str">
            <v>4106</v>
          </cell>
          <cell r="B625" t="str">
            <v>Батончик фруктовый «Банан-чай-мята», 30 г</v>
          </cell>
          <cell r="C625">
            <v>409</v>
          </cell>
          <cell r="D625">
            <v>1</v>
          </cell>
          <cell r="E625">
            <v>24</v>
          </cell>
        </row>
        <row r="626">
          <cell r="A626" t="str">
            <v>4107</v>
          </cell>
          <cell r="B626" t="str">
            <v>Батончик фруктовый «Груша-лимонник», 30 г</v>
          </cell>
          <cell r="C626">
            <v>409</v>
          </cell>
          <cell r="D626">
            <v>1</v>
          </cell>
          <cell r="E626">
            <v>24</v>
          </cell>
        </row>
        <row r="627">
          <cell r="A627" t="str">
            <v>4108</v>
          </cell>
          <cell r="B627" t="str">
            <v>Батончик фруктовый «Чернослив-лимон-зверобой», 30 г</v>
          </cell>
          <cell r="C627">
            <v>409</v>
          </cell>
          <cell r="D627">
            <v>1</v>
          </cell>
          <cell r="E627">
            <v>24</v>
          </cell>
        </row>
        <row r="628">
          <cell r="A628" t="str">
            <v>4109</v>
          </cell>
          <cell r="B628" t="str">
            <v>Батончик фруктовый «Яблоко-шиповник-черноплодная рябина», 30 г</v>
          </cell>
          <cell r="C628">
            <v>409</v>
          </cell>
          <cell r="D628">
            <v>1</v>
          </cell>
          <cell r="E628">
            <v>24</v>
          </cell>
        </row>
        <row r="629">
          <cell r="B629" t="str">
            <v>ЭД Медицин</v>
          </cell>
        </row>
        <row r="630">
          <cell r="A630" t="str">
            <v>9497</v>
          </cell>
          <cell r="B630" t="str">
            <v>Брошюра «Гармония без гормонов»</v>
          </cell>
          <cell r="C630">
            <v>186</v>
          </cell>
          <cell r="D630">
            <v>0</v>
          </cell>
          <cell r="E630">
            <v>0</v>
          </cell>
        </row>
        <row r="631">
          <cell r="A631" t="str">
            <v>9055</v>
          </cell>
          <cell r="B631" t="str">
            <v>Брошюра Эффективные схемы приема коллоидных фитоформул</v>
          </cell>
          <cell r="C631">
            <v>372</v>
          </cell>
          <cell r="D631">
            <v>0</v>
          </cell>
          <cell r="E631">
            <v>0</v>
          </cell>
        </row>
        <row r="632">
          <cell r="A632" t="str">
            <v>9484</v>
          </cell>
          <cell r="B632" t="str">
            <v>Каталог продукции ЭД Медицин</v>
          </cell>
          <cell r="C632">
            <v>186</v>
          </cell>
          <cell r="D632">
            <v>0</v>
          </cell>
          <cell r="E632">
            <v>0</v>
          </cell>
        </row>
        <row r="633">
          <cell r="B633" t="str">
            <v>Здоровое питание</v>
          </cell>
        </row>
        <row r="634">
          <cell r="A634" t="str">
            <v>0815</v>
          </cell>
          <cell r="B634" t="str">
            <v>АнгиОмега Комплекс, коллоидная фитоформула, 237 мл</v>
          </cell>
          <cell r="C634">
            <v>20392</v>
          </cell>
          <cell r="D634">
            <v>85</v>
          </cell>
          <cell r="E634">
            <v>6</v>
          </cell>
        </row>
        <row r="635">
          <cell r="A635" t="str">
            <v>0801</v>
          </cell>
          <cell r="B635" t="str">
            <v>Антиоксидант Коллоидный, коллоидная фитоформула, 237 мл</v>
          </cell>
          <cell r="C635">
            <v>20392</v>
          </cell>
          <cell r="D635">
            <v>85</v>
          </cell>
          <cell r="E635">
            <v>6</v>
          </cell>
        </row>
        <row r="636">
          <cell r="A636" t="str">
            <v>0807</v>
          </cell>
          <cell r="B636" t="str">
            <v>Артро Комплекс, коллоидная фитоформула, 237 мл</v>
          </cell>
          <cell r="C636">
            <v>20392</v>
          </cell>
          <cell r="D636">
            <v>85</v>
          </cell>
          <cell r="E636">
            <v>6</v>
          </cell>
        </row>
        <row r="637">
          <cell r="A637" t="str">
            <v>0818</v>
          </cell>
          <cell r="B637" t="str">
            <v>БиоКлинзинг, коллоидная фитоформула, 237 мл</v>
          </cell>
          <cell r="C637">
            <v>20392</v>
          </cell>
          <cell r="D637">
            <v>85</v>
          </cell>
          <cell r="E637">
            <v>6</v>
          </cell>
        </row>
        <row r="638">
          <cell r="A638" t="str">
            <v>0808</v>
          </cell>
          <cell r="B638" t="str">
            <v>Брейн Бустер, коллоидная фитоформула, 237 мл</v>
          </cell>
          <cell r="C638">
            <v>20392</v>
          </cell>
          <cell r="D638">
            <v>85</v>
          </cell>
          <cell r="E638">
            <v>6</v>
          </cell>
        </row>
        <row r="639">
          <cell r="A639" t="str">
            <v>0823</v>
          </cell>
          <cell r="B639" t="str">
            <v>БронхоЛайн, коллоидная фитоформула 237 мл</v>
          </cell>
          <cell r="C639">
            <v>20392</v>
          </cell>
          <cell r="D639">
            <v>85</v>
          </cell>
          <cell r="E639">
            <v>6</v>
          </cell>
        </row>
        <row r="640">
          <cell r="A640" t="str">
            <v>0810</v>
          </cell>
          <cell r="B640" t="str">
            <v>Бьюти Нэчурал, коллоидная фитоформула, 237 мл</v>
          </cell>
          <cell r="C640">
            <v>20392</v>
          </cell>
          <cell r="D640">
            <v>85</v>
          </cell>
          <cell r="E640">
            <v>6</v>
          </cell>
        </row>
        <row r="641">
          <cell r="A641" t="str">
            <v>0813</v>
          </cell>
          <cell r="B641" t="str">
            <v>Визио Комплекс, коллоидная фитоформула, 237 мл</v>
          </cell>
          <cell r="C641">
            <v>20392</v>
          </cell>
          <cell r="D641">
            <v>85</v>
          </cell>
          <cell r="E641">
            <v>6</v>
          </cell>
        </row>
        <row r="642">
          <cell r="A642" t="str">
            <v>0819</v>
          </cell>
          <cell r="B642" t="str">
            <v>Гастеро Комплекс, коллоидная фитоформула, 237 мл</v>
          </cell>
          <cell r="C642">
            <v>20392</v>
          </cell>
          <cell r="D642">
            <v>85</v>
          </cell>
          <cell r="E642">
            <v>6</v>
          </cell>
        </row>
        <row r="643">
          <cell r="A643" t="str">
            <v>0811</v>
          </cell>
          <cell r="B643" t="str">
            <v>Детокс, коллоидная фитоформула, 237 мл</v>
          </cell>
          <cell r="C643">
            <v>20392</v>
          </cell>
          <cell r="D643">
            <v>85</v>
          </cell>
          <cell r="E643">
            <v>6</v>
          </cell>
        </row>
        <row r="644">
          <cell r="A644" t="str">
            <v>0802</v>
          </cell>
          <cell r="B644" t="str">
            <v>Имьюн Саппорт, коллоидная фитоформула, 237 мл</v>
          </cell>
          <cell r="C644">
            <v>20392</v>
          </cell>
          <cell r="D644">
            <v>85</v>
          </cell>
          <cell r="E644">
            <v>6</v>
          </cell>
        </row>
        <row r="645">
          <cell r="A645" t="str">
            <v>0803</v>
          </cell>
          <cell r="B645" t="str">
            <v>Кардио Саппорт, коллоидная фитоформула, 237 мл</v>
          </cell>
          <cell r="C645">
            <v>20392</v>
          </cell>
          <cell r="D645">
            <v>85</v>
          </cell>
          <cell r="E645">
            <v>6</v>
          </cell>
        </row>
        <row r="646">
          <cell r="A646" t="str">
            <v>0820</v>
          </cell>
          <cell r="B646" t="str">
            <v>Лайф Малти Фактор, коллоидная фитоформула, 237 мл</v>
          </cell>
          <cell r="C646">
            <v>20392</v>
          </cell>
          <cell r="D646">
            <v>85</v>
          </cell>
          <cell r="E646">
            <v>6</v>
          </cell>
        </row>
        <row r="647">
          <cell r="A647" t="str">
            <v>0804</v>
          </cell>
          <cell r="B647" t="str">
            <v>Мейл Эктив Комплекс, коллоидная фитоформула, 237 мл</v>
          </cell>
          <cell r="C647">
            <v>20392</v>
          </cell>
          <cell r="D647">
            <v>85</v>
          </cell>
          <cell r="E647">
            <v>6</v>
          </cell>
        </row>
        <row r="648">
          <cell r="A648" t="str">
            <v>0812</v>
          </cell>
          <cell r="B648" t="str">
            <v>Ментал Комфорт, коллоидная фитоформула, 237 мл</v>
          </cell>
          <cell r="C648">
            <v>20392</v>
          </cell>
          <cell r="D648">
            <v>85</v>
          </cell>
          <cell r="E648">
            <v>6</v>
          </cell>
        </row>
        <row r="649">
          <cell r="A649" t="str">
            <v>0821</v>
          </cell>
          <cell r="B649" t="str">
            <v>Нефрин Комплекс, коллоидная фитоформула, 237 мл</v>
          </cell>
          <cell r="C649">
            <v>20392</v>
          </cell>
          <cell r="D649">
            <v>85</v>
          </cell>
          <cell r="E649">
            <v>6</v>
          </cell>
        </row>
        <row r="650">
          <cell r="A650" t="str">
            <v>0809</v>
          </cell>
          <cell r="B650" t="str">
            <v>Остео Комплекс, коллоидная фитоформула, 237 мл</v>
          </cell>
          <cell r="C650">
            <v>20392</v>
          </cell>
          <cell r="D650">
            <v>85</v>
          </cell>
          <cell r="E650">
            <v>6</v>
          </cell>
        </row>
        <row r="651">
          <cell r="A651" t="str">
            <v>0822</v>
          </cell>
          <cell r="B651" t="str">
            <v>Реотон Комплекс, коллоидная фитоформула, 237 мл</v>
          </cell>
          <cell r="C651">
            <v>20392</v>
          </cell>
          <cell r="D651">
            <v>85</v>
          </cell>
          <cell r="E651">
            <v>6</v>
          </cell>
        </row>
        <row r="652">
          <cell r="A652" t="str">
            <v>0817</v>
          </cell>
          <cell r="B652" t="str">
            <v>Слип Контрол, коллоидная фитоформула, 237 мл</v>
          </cell>
          <cell r="C652">
            <v>20392</v>
          </cell>
          <cell r="D652">
            <v>85</v>
          </cell>
          <cell r="E652">
            <v>6</v>
          </cell>
        </row>
        <row r="653">
          <cell r="A653" t="str">
            <v>0816</v>
          </cell>
          <cell r="B653" t="str">
            <v>Тирео Саппорт, коллоидная фитоформула, 237 мл</v>
          </cell>
          <cell r="C653">
            <v>20392</v>
          </cell>
          <cell r="D653">
            <v>85</v>
          </cell>
          <cell r="E653">
            <v>6</v>
          </cell>
        </row>
        <row r="654">
          <cell r="A654" t="str">
            <v>0805</v>
          </cell>
          <cell r="B654" t="str">
            <v>Фимейл Эктив Комплекс, коллоидная фитоформула, 237 мл</v>
          </cell>
          <cell r="C654">
            <v>20392</v>
          </cell>
          <cell r="D654">
            <v>85</v>
          </cell>
          <cell r="E654">
            <v>6</v>
          </cell>
        </row>
        <row r="655">
          <cell r="A655" t="str">
            <v>0814</v>
          </cell>
          <cell r="B655" t="str">
            <v>Фо Кидз , коллоидная фитоформула, 237 мл</v>
          </cell>
          <cell r="C655">
            <v>20392</v>
          </cell>
          <cell r="D655">
            <v>85</v>
          </cell>
          <cell r="E655">
            <v>6</v>
          </cell>
        </row>
        <row r="656">
          <cell r="A656" t="str">
            <v>0806</v>
          </cell>
          <cell r="B656" t="str">
            <v>Шугар Бэланс, коллоидная фитоформула, 237 мл</v>
          </cell>
          <cell r="C656">
            <v>20392</v>
          </cell>
          <cell r="D656">
            <v>85</v>
          </cell>
          <cell r="E656">
            <v>6</v>
          </cell>
        </row>
        <row r="657">
          <cell r="B657" t="str">
            <v>Наружные средства</v>
          </cell>
        </row>
        <row r="658">
          <cell r="A658" t="str">
            <v>0854</v>
          </cell>
          <cell r="B658" t="str">
            <v>Крем-гель для женщин «Female Body Balance BIA-Gel», 56 мл</v>
          </cell>
          <cell r="C658">
            <v>19573</v>
          </cell>
          <cell r="D658">
            <v>80</v>
          </cell>
          <cell r="E658">
            <v>7</v>
          </cell>
        </row>
        <row r="659">
          <cell r="A659" t="str">
            <v>0855</v>
          </cell>
          <cell r="B659" t="str">
            <v>Крем-гель ночной восстанавливающий «Night Active Renovation BIA-Gel», 56 мл</v>
          </cell>
          <cell r="C659">
            <v>19573</v>
          </cell>
          <cell r="D659">
            <v>80</v>
          </cell>
          <cell r="E659">
            <v>7</v>
          </cell>
        </row>
        <row r="660">
          <cell r="A660" t="str">
            <v>0856</v>
          </cell>
          <cell r="B660" t="str">
            <v>Крем-гель омолаживющий «Active Longevity BIA-Gel», 56 мл</v>
          </cell>
          <cell r="C660">
            <v>19573</v>
          </cell>
          <cell r="D660">
            <v>80</v>
          </cell>
          <cell r="E660">
            <v>7</v>
          </cell>
        </row>
        <row r="661">
          <cell r="B661" t="str">
            <v>ЭЛМЕТ-СПб</v>
          </cell>
        </row>
        <row r="662">
          <cell r="A662" t="str">
            <v>9262</v>
          </cell>
          <cell r="B662" t="str">
            <v>Брошюра Полимедэл - обыкновенное чудо</v>
          </cell>
          <cell r="C662">
            <v>93</v>
          </cell>
          <cell r="D662">
            <v>0</v>
          </cell>
          <cell r="E662">
            <v>0</v>
          </cell>
        </row>
        <row r="663">
          <cell r="A663" t="str">
            <v>3201</v>
          </cell>
          <cell r="B663" t="str">
            <v>Плёнка «Полимедэл»</v>
          </cell>
          <cell r="C663">
            <v>3001</v>
          </cell>
          <cell r="D663">
            <v>15</v>
          </cell>
          <cell r="E663">
            <v>10</v>
          </cell>
        </row>
        <row r="664">
          <cell r="A664" t="str">
            <v>3202</v>
          </cell>
          <cell r="B664" t="str">
            <v>Чехол для пленки «Полимедэл» большой, 1 шт</v>
          </cell>
          <cell r="C664">
            <v>1091</v>
          </cell>
          <cell r="D664">
            <v>3</v>
          </cell>
          <cell r="E664">
            <v>10</v>
          </cell>
        </row>
        <row r="665">
          <cell r="A665" t="str">
            <v>3203</v>
          </cell>
          <cell r="B665" t="str">
            <v>Чехол для пленки «Полимедэл» малый, 2 шт</v>
          </cell>
          <cell r="C665">
            <v>1364</v>
          </cell>
          <cell r="D665">
            <v>3</v>
          </cell>
          <cell r="E665">
            <v>10</v>
          </cell>
        </row>
        <row r="666">
          <cell r="B666" t="str">
            <v>ЭМ-Центр Шаблина П.А.</v>
          </cell>
        </row>
        <row r="667">
          <cell r="A667" t="str">
            <v>4606</v>
          </cell>
          <cell r="B667" t="str">
            <v>Биоудобрение «Байкал ЭМ-1», концентрат 2 в 1, 40 мл + 40 мл</v>
          </cell>
          <cell r="C667">
            <v>3376</v>
          </cell>
          <cell r="D667">
            <v>17</v>
          </cell>
          <cell r="E667">
            <v>14</v>
          </cell>
        </row>
        <row r="668">
          <cell r="A668" t="str">
            <v>4601</v>
          </cell>
          <cell r="B668" t="str">
            <v>Биоудобрение «Байкал ЭМ-1», концентрат, 40 мл</v>
          </cell>
          <cell r="C668">
            <v>1705</v>
          </cell>
          <cell r="D668">
            <v>8</v>
          </cell>
          <cell r="E668">
            <v>18</v>
          </cell>
        </row>
        <row r="669">
          <cell r="A669" t="str">
            <v>4613</v>
          </cell>
          <cell r="B669" t="str">
            <v>Конфеты пробиотические «Курунговит ЖКТ», 60 шт</v>
          </cell>
          <cell r="C669">
            <v>3376</v>
          </cell>
          <cell r="D669">
            <v>17</v>
          </cell>
          <cell r="E669">
            <v>10</v>
          </cell>
        </row>
        <row r="670">
          <cell r="A670" t="str">
            <v>4612</v>
          </cell>
          <cell r="B670" t="str">
            <v>Конфеты пробиотические «Курунговит», 60 шт</v>
          </cell>
          <cell r="C670">
            <v>3376</v>
          </cell>
          <cell r="D670">
            <v>17</v>
          </cell>
          <cell r="E670">
            <v>10</v>
          </cell>
        </row>
        <row r="671">
          <cell r="A671" t="str">
            <v>4614</v>
          </cell>
          <cell r="B671" t="str">
            <v>Конфеты пробиотические «Курунговит-С», 60 шт</v>
          </cell>
          <cell r="C671">
            <v>3376</v>
          </cell>
          <cell r="D671">
            <v>17</v>
          </cell>
          <cell r="E671">
            <v>10</v>
          </cell>
        </row>
        <row r="672">
          <cell r="A672" t="str">
            <v>4602</v>
          </cell>
          <cell r="B672" t="str">
            <v>Концентрат биопрепарата «Тамир», 30 мл</v>
          </cell>
          <cell r="C672">
            <v>3171</v>
          </cell>
          <cell r="D672">
            <v>16</v>
          </cell>
          <cell r="E672">
            <v>18</v>
          </cell>
        </row>
        <row r="673">
          <cell r="A673" t="str">
            <v>4603</v>
          </cell>
          <cell r="B673" t="str">
            <v>Продукт кисломолочный сухой «Курунговит ЖКТ», таблетки, 60 шт **</v>
          </cell>
          <cell r="C673">
            <v>3376</v>
          </cell>
          <cell r="D673">
            <v>17</v>
          </cell>
          <cell r="E673">
            <v>10</v>
          </cell>
        </row>
        <row r="674">
          <cell r="A674" t="str">
            <v>4604</v>
          </cell>
          <cell r="B674" t="str">
            <v>Продукт кисломолочный сухой «Курунговит», таблетки, 60 шт **</v>
          </cell>
          <cell r="C674">
            <v>3376</v>
          </cell>
          <cell r="D674">
            <v>17</v>
          </cell>
          <cell r="E674">
            <v>10</v>
          </cell>
        </row>
        <row r="675">
          <cell r="A675" t="str">
            <v>4605</v>
          </cell>
          <cell r="B675" t="str">
            <v>Продукт кисломолочный сухой «Курунговит-С», таблетки, 60 шт **</v>
          </cell>
          <cell r="C675">
            <v>3376</v>
          </cell>
          <cell r="D675">
            <v>17</v>
          </cell>
          <cell r="E675">
            <v>10</v>
          </cell>
        </row>
        <row r="676">
          <cell r="A676" t="str">
            <v>4611</v>
          </cell>
          <cell r="B676" t="str">
            <v>Удобрение микробиологическое «Ургаса», 200 г</v>
          </cell>
          <cell r="C676">
            <v>2353</v>
          </cell>
          <cell r="D676">
            <v>12</v>
          </cell>
          <cell r="E676">
            <v>1</v>
          </cell>
        </row>
        <row r="677">
          <cell r="A677" t="str">
            <v>4607</v>
          </cell>
          <cell r="B677" t="str">
            <v>ЭМ-Квас, концентрат 40 мл + усиленная питательная среда 40 мл</v>
          </cell>
          <cell r="C677">
            <v>3376</v>
          </cell>
          <cell r="D677">
            <v>17</v>
          </cell>
          <cell r="E677">
            <v>14</v>
          </cell>
        </row>
        <row r="678">
          <cell r="B678" t="str">
            <v>ЮГ</v>
          </cell>
        </row>
        <row r="679">
          <cell r="A679" t="str">
            <v>0601</v>
          </cell>
          <cell r="B679" t="str">
            <v>Бальзам «Альпийский аромат», 100 мл</v>
          </cell>
          <cell r="C679">
            <v>2455</v>
          </cell>
          <cell r="D679">
            <v>12</v>
          </cell>
          <cell r="E679">
            <v>6</v>
          </cell>
        </row>
        <row r="680">
          <cell r="A680" t="str">
            <v>0602</v>
          </cell>
          <cell r="B680" t="str">
            <v>Бальзам «Витаминный +», 100 мл</v>
          </cell>
          <cell r="C680">
            <v>2421</v>
          </cell>
          <cell r="D680">
            <v>12</v>
          </cell>
          <cell r="E680">
            <v>6</v>
          </cell>
        </row>
        <row r="681">
          <cell r="A681" t="str">
            <v>0603</v>
          </cell>
          <cell r="B681" t="str">
            <v>Бальзам «Казанова», 100 мл</v>
          </cell>
          <cell r="C681">
            <v>2421</v>
          </cell>
          <cell r="D681">
            <v>12</v>
          </cell>
          <cell r="E681">
            <v>6</v>
          </cell>
        </row>
        <row r="682">
          <cell r="A682" t="str">
            <v>0626</v>
          </cell>
          <cell r="B682" t="str">
            <v>Бальзам «Сибирячок» с семенами тыквы и листьями березы, 100 мл</v>
          </cell>
          <cell r="C682">
            <v>2387</v>
          </cell>
          <cell r="D682">
            <v>12</v>
          </cell>
          <cell r="E682">
            <v>6</v>
          </cell>
        </row>
        <row r="683">
          <cell r="A683" t="str">
            <v>0627</v>
          </cell>
          <cell r="B683" t="str">
            <v>Бальзам «Сибирячок» с фенхелем и укропом, 100 мл</v>
          </cell>
          <cell r="C683">
            <v>2455</v>
          </cell>
          <cell r="D683">
            <v>12</v>
          </cell>
          <cell r="E683">
            <v>6</v>
          </cell>
        </row>
        <row r="684">
          <cell r="A684" t="str">
            <v>0604</v>
          </cell>
          <cell r="B684" t="str">
            <v>Бальзам «Сибирячок», 100 мл</v>
          </cell>
          <cell r="C684">
            <v>2455</v>
          </cell>
          <cell r="D684">
            <v>12</v>
          </cell>
          <cell r="E684">
            <v>6</v>
          </cell>
        </row>
        <row r="685">
          <cell r="A685" t="str">
            <v>0620</v>
          </cell>
          <cell r="B685" t="str">
            <v>Гельмипаль, капсулы, 30 шт</v>
          </cell>
          <cell r="C685">
            <v>3240</v>
          </cell>
          <cell r="D685">
            <v>16</v>
          </cell>
          <cell r="E685">
            <v>6</v>
          </cell>
        </row>
        <row r="686">
          <cell r="A686" t="str">
            <v>0618</v>
          </cell>
          <cell r="B686" t="str">
            <v>Гепаль, капсулы, 30 шт</v>
          </cell>
          <cell r="C686">
            <v>3035</v>
          </cell>
          <cell r="D686">
            <v>15</v>
          </cell>
          <cell r="E686">
            <v>6</v>
          </cell>
        </row>
        <row r="687">
          <cell r="A687" t="str">
            <v>0605</v>
          </cell>
          <cell r="B687" t="str">
            <v>Драже «Арго-пан», 60 г</v>
          </cell>
          <cell r="C687">
            <v>2455</v>
          </cell>
          <cell r="D687">
            <v>12</v>
          </cell>
          <cell r="E687">
            <v>6</v>
          </cell>
        </row>
        <row r="688">
          <cell r="A688" t="str">
            <v>0606</v>
          </cell>
          <cell r="B688" t="str">
            <v>Драже «Кальцепан», 100 г</v>
          </cell>
          <cell r="C688">
            <v>3683</v>
          </cell>
          <cell r="D688">
            <v>18</v>
          </cell>
          <cell r="E688">
            <v>6</v>
          </cell>
        </row>
        <row r="689">
          <cell r="A689" t="str">
            <v>0611</v>
          </cell>
          <cell r="B689" t="str">
            <v>Драже «Пантошка», 80 г</v>
          </cell>
          <cell r="C689">
            <v>2251</v>
          </cell>
          <cell r="D689">
            <v>11</v>
          </cell>
          <cell r="E689">
            <v>6</v>
          </cell>
        </row>
        <row r="690">
          <cell r="A690" t="str">
            <v>0607</v>
          </cell>
          <cell r="B690" t="str">
            <v>Драже «Пантошка-A», 80 г</v>
          </cell>
          <cell r="C690">
            <v>2421</v>
          </cell>
          <cell r="D690">
            <v>12</v>
          </cell>
          <cell r="E690">
            <v>6</v>
          </cell>
        </row>
        <row r="691">
          <cell r="A691" t="str">
            <v>0608</v>
          </cell>
          <cell r="B691" t="str">
            <v>Драже «Пантошка-Ca», 80 г</v>
          </cell>
          <cell r="C691">
            <v>2592</v>
          </cell>
          <cell r="D691">
            <v>13</v>
          </cell>
          <cell r="E691">
            <v>6</v>
          </cell>
        </row>
        <row r="692">
          <cell r="A692" t="str">
            <v>0609</v>
          </cell>
          <cell r="B692" t="str">
            <v>Драже «Пантошка-Fe», 80 г</v>
          </cell>
          <cell r="C692">
            <v>2421</v>
          </cell>
          <cell r="D692">
            <v>12</v>
          </cell>
          <cell r="E692">
            <v>6</v>
          </cell>
        </row>
        <row r="693">
          <cell r="A693" t="str">
            <v>0610</v>
          </cell>
          <cell r="B693" t="str">
            <v>Драже «Пантошка-Йод», 80 г</v>
          </cell>
          <cell r="C693">
            <v>2421</v>
          </cell>
          <cell r="D693">
            <v>12</v>
          </cell>
          <cell r="E693">
            <v>6</v>
          </cell>
        </row>
        <row r="694">
          <cell r="A694" t="str">
            <v>0623</v>
          </cell>
          <cell r="B694" t="str">
            <v>Драже детское с калиной «Помогуша», 80 г</v>
          </cell>
          <cell r="C694">
            <v>2046</v>
          </cell>
          <cell r="D694">
            <v>10</v>
          </cell>
          <cell r="E694">
            <v>6</v>
          </cell>
        </row>
        <row r="695">
          <cell r="A695" t="str">
            <v>0624</v>
          </cell>
          <cell r="B695" t="str">
            <v>Драже детское с облепихой «Помогуша», 80 г</v>
          </cell>
          <cell r="C695">
            <v>2046</v>
          </cell>
          <cell r="D695">
            <v>10</v>
          </cell>
          <cell r="E695">
            <v>6</v>
          </cell>
        </row>
        <row r="696">
          <cell r="A696" t="str">
            <v>0625</v>
          </cell>
          <cell r="B696" t="str">
            <v>Драже детское с прополисом «Помогуша», 80 г</v>
          </cell>
          <cell r="C696">
            <v>2217</v>
          </cell>
          <cell r="D696">
            <v>11</v>
          </cell>
          <cell r="E696">
            <v>6</v>
          </cell>
        </row>
        <row r="697">
          <cell r="A697" t="str">
            <v>0621</v>
          </cell>
          <cell r="B697" t="str">
            <v>Драже обогащенное «Ледипан», 60 г</v>
          </cell>
          <cell r="C697">
            <v>3035</v>
          </cell>
          <cell r="D697">
            <v>15</v>
          </cell>
          <cell r="E697">
            <v>6</v>
          </cell>
        </row>
        <row r="698">
          <cell r="A698" t="str">
            <v>0622</v>
          </cell>
          <cell r="B698" t="str">
            <v>Драже обогащенное профилактическое «Лонопан», 115 г</v>
          </cell>
          <cell r="C698">
            <v>5047</v>
          </cell>
          <cell r="D698">
            <v>25</v>
          </cell>
          <cell r="E698">
            <v>6</v>
          </cell>
        </row>
        <row r="699">
          <cell r="A699" t="str">
            <v>0628</v>
          </cell>
          <cell r="B699" t="str">
            <v>Драже обогащенное профилактическое «Пантошка» с цинком (Zn) и витамином D3, 80 г</v>
          </cell>
          <cell r="C699">
            <v>2864</v>
          </cell>
          <cell r="D699">
            <v>14</v>
          </cell>
          <cell r="E699">
            <v>6</v>
          </cell>
        </row>
        <row r="700">
          <cell r="A700" t="str">
            <v>0612</v>
          </cell>
          <cell r="B700" t="str">
            <v>Конфеты обогащенные пробиотические «Бифидопан», 70 г</v>
          </cell>
          <cell r="C700">
            <v>2864</v>
          </cell>
          <cell r="D700">
            <v>14</v>
          </cell>
          <cell r="E700">
            <v>6</v>
          </cell>
        </row>
        <row r="701">
          <cell r="A701" t="str">
            <v>0613</v>
          </cell>
          <cell r="B701" t="str">
            <v>Конфеты обогащенные пробиотические «Лактопан», 70 г</v>
          </cell>
          <cell r="C701">
            <v>2660</v>
          </cell>
          <cell r="D701">
            <v>13</v>
          </cell>
          <cell r="E701">
            <v>6</v>
          </cell>
        </row>
        <row r="702">
          <cell r="A702" t="str">
            <v>0615</v>
          </cell>
          <cell r="B702" t="str">
            <v>Конфеты обогащенные пробиотические «Пробиопан», 60 г</v>
          </cell>
          <cell r="C702">
            <v>3035</v>
          </cell>
          <cell r="D702">
            <v>15</v>
          </cell>
          <cell r="E702">
            <v>6</v>
          </cell>
        </row>
        <row r="703">
          <cell r="A703" t="str">
            <v>0616</v>
          </cell>
          <cell r="B703" t="str">
            <v>Ферропан, капсулы, 20 шт</v>
          </cell>
          <cell r="C703">
            <v>2421</v>
          </cell>
          <cell r="D703">
            <v>12</v>
          </cell>
          <cell r="E703">
            <v>6</v>
          </cell>
        </row>
        <row r="704">
          <cell r="A704" t="str">
            <v>0619</v>
          </cell>
          <cell r="B704" t="str">
            <v>Холепаль, капсулы, 30 шт</v>
          </cell>
          <cell r="C704">
            <v>4501</v>
          </cell>
          <cell r="D704">
            <v>22</v>
          </cell>
          <cell r="E704">
            <v>6</v>
          </cell>
        </row>
        <row r="705">
          <cell r="A705" t="str">
            <v>0617</v>
          </cell>
          <cell r="B705" t="str">
            <v>Эргопан, капсулы, 30 шт</v>
          </cell>
          <cell r="C705">
            <v>2592</v>
          </cell>
          <cell r="D705">
            <v>13</v>
          </cell>
          <cell r="E705">
            <v>6</v>
          </cell>
        </row>
        <row r="706">
          <cell r="B706" t="str">
            <v>Компания АРГО</v>
          </cell>
        </row>
        <row r="707">
          <cell r="B707" t="str">
            <v>Промо - продукция</v>
          </cell>
        </row>
        <row r="708">
          <cell r="A708" t="str">
            <v>9478</v>
          </cell>
          <cell r="B708" t="str">
            <v>25 пакетов АРГО (маечка)</v>
          </cell>
          <cell r="C708">
            <v>124</v>
          </cell>
          <cell r="D708">
            <v>0</v>
          </cell>
          <cell r="E708">
            <v>0</v>
          </cell>
        </row>
        <row r="709">
          <cell r="A709" t="str">
            <v>9010</v>
          </cell>
          <cell r="B709" t="str">
            <v>Бланк отчета</v>
          </cell>
          <cell r="C709">
            <v>6</v>
          </cell>
          <cell r="D709">
            <v>0</v>
          </cell>
          <cell r="E709">
            <v>0</v>
          </cell>
        </row>
        <row r="710">
          <cell r="A710" t="str">
            <v>9468</v>
          </cell>
          <cell r="B710" t="str">
            <v>Брелок подарочный АРГО</v>
          </cell>
          <cell r="C710">
            <v>1240</v>
          </cell>
          <cell r="D710">
            <v>0</v>
          </cell>
          <cell r="E710">
            <v>0</v>
          </cell>
        </row>
        <row r="711">
          <cell r="A711" t="str">
            <v>9485</v>
          </cell>
          <cell r="B711" t="str">
            <v>Брошюра АРГО для всех!</v>
          </cell>
          <cell r="C711">
            <v>62</v>
          </cell>
          <cell r="D711">
            <v>0</v>
          </cell>
          <cell r="E711">
            <v>0</v>
          </cell>
        </row>
        <row r="712">
          <cell r="A712" t="str">
            <v>9059</v>
          </cell>
          <cell r="B712" t="str">
            <v>Вестник АРГО 2020</v>
          </cell>
          <cell r="C712">
            <v>1240</v>
          </cell>
          <cell r="D712">
            <v>0</v>
          </cell>
          <cell r="E712">
            <v>0</v>
          </cell>
        </row>
        <row r="713">
          <cell r="A713" t="str">
            <v>9269</v>
          </cell>
          <cell r="B713" t="str">
            <v>Визитка-открытка АРГО</v>
          </cell>
          <cell r="C713">
            <v>6</v>
          </cell>
          <cell r="D713">
            <v>0</v>
          </cell>
          <cell r="E713">
            <v>0</v>
          </cell>
        </row>
        <row r="714">
          <cell r="A714" t="str">
            <v>9463</v>
          </cell>
          <cell r="B714" t="str">
            <v>Визитница АРГО</v>
          </cell>
          <cell r="C714">
            <v>1860</v>
          </cell>
          <cell r="D714">
            <v>0</v>
          </cell>
          <cell r="E714">
            <v>0</v>
          </cell>
        </row>
        <row r="715">
          <cell r="A715" t="str">
            <v>9471</v>
          </cell>
          <cell r="B715" t="str">
            <v>Деловая игра «Парус»</v>
          </cell>
          <cell r="C715">
            <v>6200</v>
          </cell>
          <cell r="D715">
            <v>0</v>
          </cell>
          <cell r="E715">
            <v>0</v>
          </cell>
        </row>
        <row r="716">
          <cell r="A716" t="str">
            <v>9462</v>
          </cell>
          <cell r="B716" t="str">
            <v>Держатель для сумок АРГО</v>
          </cell>
          <cell r="C716">
            <v>2170</v>
          </cell>
          <cell r="D716">
            <v>0</v>
          </cell>
          <cell r="E716">
            <v>0</v>
          </cell>
        </row>
        <row r="717">
          <cell r="A717" t="str">
            <v>9467</v>
          </cell>
          <cell r="B717" t="str">
            <v>Зажим для галстука АРГО</v>
          </cell>
          <cell r="C717">
            <v>1860</v>
          </cell>
          <cell r="D717">
            <v>0</v>
          </cell>
          <cell r="E717">
            <v>0</v>
          </cell>
        </row>
        <row r="718">
          <cell r="A718" t="str">
            <v>9466</v>
          </cell>
          <cell r="B718" t="str">
            <v>Зажим для платка АРГО</v>
          </cell>
          <cell r="C718">
            <v>1860</v>
          </cell>
          <cell r="D718">
            <v>0</v>
          </cell>
          <cell r="E718">
            <v>0</v>
          </cell>
        </row>
        <row r="719">
          <cell r="A719" t="str">
            <v>9489</v>
          </cell>
          <cell r="B719" t="str">
            <v>Карточка «Я рядом»</v>
          </cell>
          <cell r="C719">
            <v>62</v>
          </cell>
          <cell r="D719">
            <v>0</v>
          </cell>
          <cell r="E719">
            <v>0</v>
          </cell>
        </row>
        <row r="720">
          <cell r="A720" t="str">
            <v>9486</v>
          </cell>
          <cell r="B720" t="str">
            <v>Каталог АРГО ТОП 23</v>
          </cell>
          <cell r="C720">
            <v>31</v>
          </cell>
          <cell r="D720">
            <v>0</v>
          </cell>
          <cell r="E720">
            <v>0</v>
          </cell>
        </row>
        <row r="721">
          <cell r="A721" t="str">
            <v>9447</v>
          </cell>
          <cell r="B721" t="str">
            <v>Комплект визиток</v>
          </cell>
          <cell r="C721">
            <v>217</v>
          </cell>
          <cell r="D721">
            <v>0</v>
          </cell>
          <cell r="E721">
            <v>0</v>
          </cell>
        </row>
        <row r="722">
          <cell r="A722" t="str">
            <v>9246</v>
          </cell>
          <cell r="B722" t="str">
            <v xml:space="preserve">Кружка АРГО </v>
          </cell>
          <cell r="C722">
            <v>310</v>
          </cell>
          <cell r="D722">
            <v>0</v>
          </cell>
          <cell r="E722">
            <v>0</v>
          </cell>
        </row>
        <row r="723">
          <cell r="A723" t="str">
            <v>9400</v>
          </cell>
          <cell r="B723" t="str">
            <v>Кружка АРГО (стекло, 200мл)</v>
          </cell>
          <cell r="C723">
            <v>620</v>
          </cell>
          <cell r="D723">
            <v>0</v>
          </cell>
          <cell r="E723">
            <v>0</v>
          </cell>
        </row>
        <row r="724">
          <cell r="A724" t="str">
            <v>9483</v>
          </cell>
          <cell r="B724" t="str">
            <v>Набор визиток-открыток 10шт</v>
          </cell>
          <cell r="C724">
            <v>31</v>
          </cell>
          <cell r="D724">
            <v>0</v>
          </cell>
          <cell r="E724">
            <v>0</v>
          </cell>
        </row>
        <row r="725">
          <cell r="A725" t="str">
            <v>9464</v>
          </cell>
          <cell r="B725" t="str">
            <v>Набор маникюрный АРГО</v>
          </cell>
          <cell r="C725">
            <v>2170</v>
          </cell>
          <cell r="D725">
            <v>0</v>
          </cell>
          <cell r="E725">
            <v>0</v>
          </cell>
        </row>
        <row r="726">
          <cell r="A726" t="str">
            <v>9020</v>
          </cell>
          <cell r="B726" t="str">
            <v>Онлайн-курс «Эксперт ЗОЖ»</v>
          </cell>
          <cell r="C726">
            <v>6200</v>
          </cell>
          <cell r="D726">
            <v>50</v>
          </cell>
          <cell r="E726">
            <v>0</v>
          </cell>
        </row>
        <row r="727">
          <cell r="A727" t="str">
            <v>9490</v>
          </cell>
          <cell r="B727" t="str">
            <v>Пакет АРГО (зел)</v>
          </cell>
          <cell r="C727">
            <v>62</v>
          </cell>
          <cell r="D727">
            <v>0</v>
          </cell>
          <cell r="E727">
            <v>0</v>
          </cell>
        </row>
        <row r="728">
          <cell r="A728" t="str">
            <v>9241</v>
          </cell>
          <cell r="B728" t="str">
            <v>Пакет АРГО (м)</v>
          </cell>
          <cell r="C728">
            <v>31</v>
          </cell>
          <cell r="D728">
            <v>0</v>
          </cell>
          <cell r="E728">
            <v>0</v>
          </cell>
        </row>
        <row r="729">
          <cell r="A729" t="str">
            <v>9773</v>
          </cell>
          <cell r="B729" t="str">
            <v>Пакет АРГО (маечка)</v>
          </cell>
          <cell r="C729">
            <v>6</v>
          </cell>
          <cell r="D729">
            <v>0</v>
          </cell>
          <cell r="E729">
            <v>0</v>
          </cell>
        </row>
        <row r="730">
          <cell r="A730" t="str">
            <v>9091</v>
          </cell>
          <cell r="B730" t="str">
            <v>Прайс-лист Компании АРГО</v>
          </cell>
          <cell r="C730">
            <v>124</v>
          </cell>
          <cell r="D730">
            <v>0</v>
          </cell>
          <cell r="E730">
            <v>0</v>
          </cell>
        </row>
        <row r="731">
          <cell r="A731" t="str">
            <v>9095</v>
          </cell>
          <cell r="B731" t="str">
            <v>Прайс-лист на приспособления и запасные части для фильтров</v>
          </cell>
          <cell r="C731">
            <v>6</v>
          </cell>
          <cell r="D731">
            <v>0</v>
          </cell>
          <cell r="E731">
            <v>0</v>
          </cell>
        </row>
        <row r="732">
          <cell r="A732" t="str">
            <v>9777</v>
          </cell>
          <cell r="B732" t="str">
            <v xml:space="preserve">Ручка АРГО </v>
          </cell>
          <cell r="C732">
            <v>310</v>
          </cell>
          <cell r="D732">
            <v>0</v>
          </cell>
          <cell r="E732">
            <v>0</v>
          </cell>
        </row>
        <row r="733">
          <cell r="A733" t="str">
            <v>9408</v>
          </cell>
          <cell r="B733" t="str">
            <v>Ручка АРГО подарочная</v>
          </cell>
          <cell r="C733">
            <v>930</v>
          </cell>
          <cell r="D733">
            <v>0</v>
          </cell>
          <cell r="E733">
            <v>0</v>
          </cell>
        </row>
        <row r="734">
          <cell r="A734" t="str">
            <v>9390</v>
          </cell>
          <cell r="B734" t="str">
            <v>Сертификат</v>
          </cell>
          <cell r="C734">
            <v>6</v>
          </cell>
          <cell r="D734">
            <v>0</v>
          </cell>
          <cell r="E734">
            <v>0</v>
          </cell>
        </row>
        <row r="735">
          <cell r="A735" t="str">
            <v>9774</v>
          </cell>
          <cell r="B735" t="str">
            <v>Скотч АРГО</v>
          </cell>
          <cell r="C735">
            <v>620</v>
          </cell>
          <cell r="D735">
            <v>0</v>
          </cell>
          <cell r="E735">
            <v>0</v>
          </cell>
        </row>
        <row r="736">
          <cell r="A736" t="str">
            <v>9487</v>
          </cell>
          <cell r="B736" t="str">
            <v>Сумка АРГО</v>
          </cell>
          <cell r="C736">
            <v>1395</v>
          </cell>
          <cell r="D736">
            <v>0</v>
          </cell>
          <cell r="E736">
            <v>0</v>
          </cell>
        </row>
        <row r="737">
          <cell r="A737" t="str">
            <v>9454</v>
          </cell>
          <cell r="B737" t="str">
            <v xml:space="preserve">Тетрадь общая АРГО </v>
          </cell>
          <cell r="C737">
            <v>310</v>
          </cell>
          <cell r="D737">
            <v>0</v>
          </cell>
          <cell r="E737">
            <v>0</v>
          </cell>
        </row>
        <row r="738">
          <cell r="A738" t="str">
            <v>9488</v>
          </cell>
          <cell r="B738" t="str">
            <v xml:space="preserve">Фляжка АРГО </v>
          </cell>
          <cell r="C738">
            <v>2480</v>
          </cell>
          <cell r="D738">
            <v>0</v>
          </cell>
          <cell r="E738">
            <v>0</v>
          </cell>
        </row>
        <row r="739">
          <cell r="A739" t="str">
            <v>9244</v>
          </cell>
          <cell r="B739" t="str">
            <v>Футболка АРГО белая</v>
          </cell>
          <cell r="C739">
            <v>2170</v>
          </cell>
          <cell r="D739">
            <v>0</v>
          </cell>
          <cell r="E739">
            <v>0</v>
          </cell>
        </row>
        <row r="740">
          <cell r="B740" t="str">
            <v>ООД «За сбережение народа»</v>
          </cell>
        </row>
        <row r="741">
          <cell r="A741" t="str">
            <v>9058</v>
          </cell>
          <cell r="B741" t="str">
            <v>Книга А.И. Пальцев «Вопросы питания» (2 изд.)</v>
          </cell>
          <cell r="C741">
            <v>620</v>
          </cell>
          <cell r="D741">
            <v>0</v>
          </cell>
          <cell r="E741">
            <v>0</v>
          </cell>
        </row>
        <row r="742">
          <cell r="A742" t="str">
            <v>9013</v>
          </cell>
          <cell r="B742" t="str">
            <v>Книга А.И. Пальцев «Знать и помнить»</v>
          </cell>
          <cell r="C742">
            <v>620</v>
          </cell>
          <cell r="D742">
            <v>0</v>
          </cell>
          <cell r="E742">
            <v>0</v>
          </cell>
        </row>
        <row r="743">
          <cell r="A743" t="str">
            <v>9498</v>
          </cell>
          <cell r="B743" t="str">
            <v>Книга А.И. Пальцев «Медицинская служба в годину испытаний»</v>
          </cell>
          <cell r="C743">
            <v>3410</v>
          </cell>
          <cell r="D743">
            <v>0</v>
          </cell>
          <cell r="E743">
            <v>0</v>
          </cell>
        </row>
        <row r="744">
          <cell r="A744" t="str">
            <v>9114</v>
          </cell>
          <cell r="B744" t="str">
            <v>Книга А.И. Пальцев «О семье, времени и памяти россов»</v>
          </cell>
          <cell r="C744">
            <v>620</v>
          </cell>
          <cell r="D744">
            <v>0</v>
          </cell>
          <cell r="E744">
            <v>0</v>
          </cell>
        </row>
        <row r="745">
          <cell r="A745" t="str">
            <v>9700</v>
          </cell>
          <cell r="B745" t="str">
            <v>Книга А.И. Пальцев «Образ жизни»</v>
          </cell>
          <cell r="C745">
            <v>620</v>
          </cell>
          <cell r="D745">
            <v>0</v>
          </cell>
          <cell r="E745">
            <v>0</v>
          </cell>
        </row>
        <row r="746">
          <cell r="A746" t="str">
            <v>9409</v>
          </cell>
          <cell r="B746" t="str">
            <v>Книга А.И.Пальцев «Роль Советской медицины в Великой Отечественной войне 1941 - 1945 гг.»</v>
          </cell>
          <cell r="C746">
            <v>620</v>
          </cell>
          <cell r="D746">
            <v>0</v>
          </cell>
          <cell r="E746">
            <v>0</v>
          </cell>
        </row>
        <row r="747">
          <cell r="A747" t="str">
            <v>9894</v>
          </cell>
          <cell r="B747" t="str">
            <v>Пакет «За сбережение народа»</v>
          </cell>
          <cell r="C747">
            <v>62</v>
          </cell>
          <cell r="D747">
            <v>0</v>
          </cell>
          <cell r="E747">
            <v>0</v>
          </cell>
        </row>
        <row r="748">
          <cell r="A748" t="str">
            <v>9057</v>
          </cell>
          <cell r="B748" t="str">
            <v>Табличка для акции «Роща победы»</v>
          </cell>
          <cell r="C748">
            <v>93</v>
          </cell>
          <cell r="D748">
            <v>0</v>
          </cell>
          <cell r="E748">
            <v>0</v>
          </cell>
        </row>
        <row r="749">
          <cell r="A749" t="str">
            <v>9328</v>
          </cell>
          <cell r="B749" t="str">
            <v>Шарик «За сбережение народа»</v>
          </cell>
          <cell r="C749">
            <v>31</v>
          </cell>
          <cell r="D749">
            <v>0</v>
          </cell>
          <cell r="E749">
            <v>0</v>
          </cell>
        </row>
        <row r="752">
          <cell r="B752" t="str">
            <v>*Цена действительна на момент публикации 01.02.2021 Не является офертой (ст. 437 ГК РФ).</v>
          </cell>
        </row>
        <row r="753">
          <cell r="B753" t="str">
            <v>** После реализации остатков товар будет исключён из прайс-листа.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1"/>
  <sheetViews>
    <sheetView tabSelected="1" workbookViewId="0">
      <selection activeCell="N195" sqref="N195"/>
    </sheetView>
  </sheetViews>
  <sheetFormatPr defaultRowHeight="15" x14ac:dyDescent="0.25"/>
  <cols>
    <col min="1" max="1" width="4.42578125" style="1" customWidth="1"/>
    <col min="2" max="2" width="53.28515625" style="2" customWidth="1"/>
    <col min="3" max="3" width="7.28515625" style="1" customWidth="1"/>
    <col min="4" max="4" width="4.140625" style="1" bestFit="1" customWidth="1"/>
    <col min="5" max="5" width="5.140625" style="1" hidden="1" customWidth="1"/>
    <col min="6" max="6" width="0.85546875" style="2" customWidth="1"/>
    <col min="7" max="7" width="4.42578125" style="1" customWidth="1"/>
    <col min="8" max="8" width="54.5703125" style="2" customWidth="1"/>
    <col min="9" max="9" width="7.28515625" style="1" customWidth="1"/>
    <col min="10" max="10" width="4.140625" style="1" bestFit="1" customWidth="1"/>
    <col min="11" max="11" width="5.140625" style="1" hidden="1" customWidth="1"/>
    <col min="12" max="16384" width="9.140625" style="2"/>
  </cols>
  <sheetData>
    <row r="1" spans="1:11" ht="17.25" customHeight="1" x14ac:dyDescent="0.25">
      <c r="B1" s="53" t="str">
        <f>'[1]1Колонка'!B1:E1</f>
        <v>Прайс-лист Компании АРГО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13.5" customHeight="1" x14ac:dyDescent="0.25">
      <c r="B2" s="55" t="str">
        <f>'[1]1Колонка'!B2:E2</f>
        <v>Действителен на момент публикации 01.02.2021. Не является офертой (ст. 437 ГК РФ)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ht="22.5" x14ac:dyDescent="0.25">
      <c r="A3" s="3" t="s">
        <v>0</v>
      </c>
      <c r="B3" s="4" t="s">
        <v>1</v>
      </c>
      <c r="C3" s="5" t="s">
        <v>2</v>
      </c>
      <c r="D3" s="6" t="s">
        <v>3</v>
      </c>
      <c r="E3" s="6" t="s">
        <v>4</v>
      </c>
      <c r="G3" s="3" t="s">
        <v>0</v>
      </c>
      <c r="H3" s="4" t="s">
        <v>1</v>
      </c>
      <c r="I3" s="5" t="s">
        <v>2</v>
      </c>
      <c r="J3" s="6" t="s">
        <v>3</v>
      </c>
      <c r="K3" s="6" t="s">
        <v>4</v>
      </c>
    </row>
    <row r="4" spans="1:11" ht="12.95" customHeight="1" x14ac:dyDescent="0.25">
      <c r="A4" s="7"/>
      <c r="B4" s="8" t="s">
        <v>5</v>
      </c>
      <c r="C4" s="9"/>
      <c r="D4" s="9"/>
      <c r="E4" s="10"/>
      <c r="G4" s="41" t="s">
        <v>6</v>
      </c>
      <c r="H4" s="46" t="str">
        <f>VLOOKUP($G$4,'[1]1Колонка'!$A$1:$E$2000,2,FALSE)</f>
        <v>Конфеты таблетированные с растительными экстрактами «АргоMeN», 100 шт</v>
      </c>
      <c r="I4" s="47">
        <f>VLOOKUP($G$4,'[1]1Колонка'!$A$1:$E$2000,3,FALSE)</f>
        <v>5217</v>
      </c>
      <c r="J4" s="47">
        <f>VLOOKUP($G$4,'[1]1Колонка'!$A$1:$E$2000,4,FALSE)</f>
        <v>25</v>
      </c>
      <c r="K4" s="48">
        <f>VLOOKUP($G$4,'[1]1Колонка'!$A$1:$E$2000,5,FALSE)</f>
        <v>10</v>
      </c>
    </row>
    <row r="5" spans="1:11" ht="12.95" customHeight="1" x14ac:dyDescent="0.25">
      <c r="A5" s="11" t="s">
        <v>7</v>
      </c>
      <c r="B5" s="12" t="str">
        <f>VLOOKUP($A$5,'[1]1Колонка'!$A$1:$E$2000,2,FALSE)</f>
        <v>Блокнот АРГО</v>
      </c>
      <c r="C5" s="13">
        <f>VLOOKUP($A$5,'[1]1Колонка'!$A$1:$E$2000,3,FALSE)</f>
        <v>403</v>
      </c>
      <c r="D5" s="14">
        <f>VLOOKUP($A$5,'[1]1Колонка'!$A$1:$E$2000,4,FALSE)</f>
        <v>0</v>
      </c>
      <c r="E5" s="15">
        <f>VLOOKUP($A$5,'[1]1Колонка'!$A$1:$E$2000,5,FALSE)</f>
        <v>0</v>
      </c>
      <c r="G5" s="41"/>
      <c r="H5" s="46"/>
      <c r="I5" s="47"/>
      <c r="J5" s="47"/>
      <c r="K5" s="48"/>
    </row>
    <row r="6" spans="1:11" ht="12.95" customHeight="1" x14ac:dyDescent="0.25">
      <c r="A6" s="11" t="s">
        <v>8</v>
      </c>
      <c r="B6" s="12" t="str">
        <f>VLOOKUP($A$6,'[1]1Колонка'!$A$1:$E$2000,2,FALSE)</f>
        <v>Брошюра План вознаграждений</v>
      </c>
      <c r="C6" s="13">
        <f>VLOOKUP($A$6,'[1]1Колонка'!$A$1:$E$2000,3,FALSE)</f>
        <v>155</v>
      </c>
      <c r="D6" s="14">
        <f>VLOOKUP($A$6,'[1]1Колонка'!$A$1:$E$2000,4,FALSE)</f>
        <v>0</v>
      </c>
      <c r="E6" s="15">
        <f>VLOOKUP($A$6,'[1]1Колонка'!$A$1:$E$2000,5,FALSE)</f>
        <v>0</v>
      </c>
      <c r="G6" s="41" t="s">
        <v>9</v>
      </c>
      <c r="H6" s="46" t="str">
        <f>VLOOKUP($G$6,'[1]1Колонка'!$A$1:$E$2000,2,FALSE)</f>
        <v>Конфеты таблетированные с растительными экстрактами «Аргофемин», 100 шт</v>
      </c>
      <c r="I6" s="47">
        <f>VLOOKUP($G$6,'[1]1Колонка'!$A$1:$E$2000,3,FALSE)</f>
        <v>4979</v>
      </c>
      <c r="J6" s="47">
        <f>VLOOKUP($G$6,'[1]1Колонка'!$A$1:$E$2000,4,FALSE)</f>
        <v>25</v>
      </c>
      <c r="K6" s="48">
        <f>VLOOKUP($G$6,'[1]1Колонка'!$A$1:$E$2000,5,FALSE)</f>
        <v>10</v>
      </c>
    </row>
    <row r="7" spans="1:11" ht="12.95" customHeight="1" x14ac:dyDescent="0.25">
      <c r="A7" s="11" t="s">
        <v>10</v>
      </c>
      <c r="B7" s="12" t="str">
        <f>VLOOKUP($A$7,'[1]1Колонка'!$A$1:$E$2000,2,FALSE)</f>
        <v>Информационный пакет АРГО</v>
      </c>
      <c r="C7" s="13">
        <f>VLOOKUP($A$7,'[1]1Колонка'!$A$1:$E$2000,3,FALSE)</f>
        <v>620</v>
      </c>
      <c r="D7" s="14">
        <f>VLOOKUP($A$7,'[1]1Колонка'!$A$1:$E$2000,4,FALSE)</f>
        <v>0</v>
      </c>
      <c r="E7" s="15">
        <f>VLOOKUP($A$7,'[1]1Колонка'!$A$1:$E$2000,5,FALSE)</f>
        <v>0</v>
      </c>
      <c r="G7" s="41"/>
      <c r="H7" s="46"/>
      <c r="I7" s="47"/>
      <c r="J7" s="47"/>
      <c r="K7" s="48"/>
    </row>
    <row r="8" spans="1:11" ht="12.95" customHeight="1" x14ac:dyDescent="0.25">
      <c r="A8" s="11" t="s">
        <v>11</v>
      </c>
      <c r="B8" s="12" t="str">
        <f>VLOOKUP($A$8,'[1]1Колонка'!$A$1:$E$2000,2,FALSE)</f>
        <v>Карта участника АРГО</v>
      </c>
      <c r="C8" s="13">
        <f>VLOOKUP($A$8,'[1]1Колонка'!$A$1:$E$2000,3,FALSE)</f>
        <v>62</v>
      </c>
      <c r="D8" s="14">
        <f>VLOOKUP($A$8,'[1]1Колонка'!$A$1:$E$2000,4,FALSE)</f>
        <v>0</v>
      </c>
      <c r="E8" s="15">
        <f>VLOOKUP($A$8,'[1]1Колонка'!$A$1:$E$2000,5,FALSE)</f>
        <v>0</v>
      </c>
      <c r="G8" s="41" t="s">
        <v>12</v>
      </c>
      <c r="H8" s="46" t="str">
        <f>VLOOKUP($G$8,'[1]1Колонка'!$A$1:$E$2000,2,FALSE)</f>
        <v>Конфеты таблетированные с растительными экстрактами «ИнваСан», 100 шт</v>
      </c>
      <c r="I8" s="47">
        <f>VLOOKUP($G$8,'[1]1Колонка'!$A$1:$E$2000,3,FALSE)</f>
        <v>5217</v>
      </c>
      <c r="J8" s="47">
        <f>VLOOKUP($G$8,'[1]1Колонка'!$A$1:$E$2000,4,FALSE)</f>
        <v>25</v>
      </c>
      <c r="K8" s="48">
        <f>VLOOKUP($G$8,'[1]1Колонка'!$A$1:$E$2000,5,FALSE)</f>
        <v>10</v>
      </c>
    </row>
    <row r="9" spans="1:11" ht="12.95" customHeight="1" x14ac:dyDescent="0.25">
      <c r="A9" s="11" t="s">
        <v>13</v>
      </c>
      <c r="B9" s="12" t="str">
        <f>VLOOKUP($A$9,'[1]1Колонка'!$A$1:$E$2000,2,FALSE)</f>
        <v>Каталог продукции АРГО (43) с QR кодами</v>
      </c>
      <c r="C9" s="13">
        <f>VLOOKUP($A$9,'[1]1Колонка'!$A$1:$E$2000,3,FALSE)</f>
        <v>930</v>
      </c>
      <c r="D9" s="14">
        <f>VLOOKUP($A$9,'[1]1Колонка'!$A$1:$E$2000,4,FALSE)</f>
        <v>0</v>
      </c>
      <c r="E9" s="15">
        <f>VLOOKUP($A$9,'[1]1Колонка'!$A$1:$E$2000,5,FALSE)</f>
        <v>0</v>
      </c>
      <c r="G9" s="41"/>
      <c r="H9" s="46"/>
      <c r="I9" s="47"/>
      <c r="J9" s="47"/>
      <c r="K9" s="48"/>
    </row>
    <row r="10" spans="1:11" ht="12.95" customHeight="1" x14ac:dyDescent="0.25">
      <c r="A10" s="11" t="s">
        <v>14</v>
      </c>
      <c r="B10" s="13" t="str">
        <f>VLOOKUP($A$10,'[1]1Колонка'!$A$1:$E$2000,2,FALSE)</f>
        <v>Навигатор для всех</v>
      </c>
      <c r="C10" s="13">
        <f>VLOOKUP($A$10,'[1]1Колонка'!$A$1:$E$2000,3,FALSE)</f>
        <v>155</v>
      </c>
      <c r="D10" s="14">
        <f>VLOOKUP($A$10,'[1]1Колонка'!$A$1:$E$2000,4,FALSE)</f>
        <v>0</v>
      </c>
      <c r="E10" s="15">
        <f>VLOOKUP($A$10,'[1]1Колонка'!$A$1:$E$2000,5,FALSE)</f>
        <v>0</v>
      </c>
      <c r="G10" s="41" t="s">
        <v>15</v>
      </c>
      <c r="H10" s="46" t="str">
        <f>VLOOKUP($G$10,'[1]1Колонка'!$A$1:$E$2000,2,FALSE)</f>
        <v>Конфеты таблетированные с растительными экстрактами «НекурИт», 100 шт</v>
      </c>
      <c r="I10" s="47">
        <f>VLOOKUP($G$10,'[1]1Колонка'!$A$1:$E$2000,3,FALSE)</f>
        <v>4058</v>
      </c>
      <c r="J10" s="47">
        <f>VLOOKUP($G$10,'[1]1Колонка'!$A$1:$E$2000,4,FALSE)</f>
        <v>20</v>
      </c>
      <c r="K10" s="48">
        <f>VLOOKUP($G$10,'[1]1Колонка'!$A$1:$E$2000,5,FALSE)</f>
        <v>10</v>
      </c>
    </row>
    <row r="11" spans="1:11" ht="12.95" customHeight="1" x14ac:dyDescent="0.25">
      <c r="A11" s="11" t="s">
        <v>16</v>
      </c>
      <c r="B11" s="13" t="str">
        <f>VLOOKUP($A$11,'[1]1Колонка'!$A$1:$E$2000,2,FALSE)</f>
        <v>Справочник продукции АРГО (43)</v>
      </c>
      <c r="C11" s="13">
        <f>VLOOKUP($A$11,'[1]1Колонка'!$A$1:$E$2000,3,FALSE)</f>
        <v>1364</v>
      </c>
      <c r="D11" s="14">
        <f>VLOOKUP($A$11,'[1]1Колонка'!$A$1:$E$2000,4,FALSE)</f>
        <v>0</v>
      </c>
      <c r="E11" s="15">
        <f>VLOOKUP($A$11,'[1]1Колонка'!$A$1:$E$2000,5,FALSE)</f>
        <v>0</v>
      </c>
      <c r="G11" s="41"/>
      <c r="H11" s="46"/>
      <c r="I11" s="47"/>
      <c r="J11" s="47"/>
      <c r="K11" s="48"/>
    </row>
    <row r="12" spans="1:11" ht="12.95" customHeight="1" x14ac:dyDescent="0.25">
      <c r="A12" s="7"/>
      <c r="B12" s="8" t="s">
        <v>17</v>
      </c>
      <c r="C12" s="9"/>
      <c r="D12" s="9"/>
      <c r="E12" s="10"/>
      <c r="G12" s="41" t="s">
        <v>18</v>
      </c>
      <c r="H12" s="46" t="str">
        <f>VLOOKUP($G$12,'[1]1Колонка'!$A$1:$E$2000,2,FALSE)</f>
        <v>Конфеты таблетированные с растительными экстрактами «ХудияГоджи», 100 шт</v>
      </c>
      <c r="I12" s="47">
        <f>VLOOKUP($G$12,'[1]1Колонка'!$A$1:$E$2000,3,FALSE)</f>
        <v>6343</v>
      </c>
      <c r="J12" s="47">
        <f>VLOOKUP($G$12,'[1]1Колонка'!$A$1:$E$2000,4,FALSE)</f>
        <v>30</v>
      </c>
      <c r="K12" s="48">
        <f>VLOOKUP($G$12,'[1]1Колонка'!$A$1:$E$2000,5,FALSE)</f>
        <v>10</v>
      </c>
    </row>
    <row r="13" spans="1:11" ht="12.95" customHeight="1" x14ac:dyDescent="0.25">
      <c r="A13" s="16" t="s">
        <v>19</v>
      </c>
      <c r="B13" s="17" t="str">
        <f>VLOOKUP($A$13,'[1]1Колонка'!$A$1:$E$2000,2,FALSE)</f>
        <v xml:space="preserve">Буклет Продукция ООО «Алтом-Консульт» </v>
      </c>
      <c r="C13" s="17">
        <f>VLOOKUP($A$13,'[1]1Колонка'!$A$1:$E$2000,3,FALSE)</f>
        <v>31</v>
      </c>
      <c r="D13" s="17">
        <f>VLOOKUP($A$13,'[1]1Колонка'!$A$1:$E$2000,4,FALSE)</f>
        <v>0</v>
      </c>
      <c r="E13" s="18">
        <f>VLOOKUP($A$13,'[1]1Колонка'!$A$1:$E$2000,5,FALSE)</f>
        <v>0</v>
      </c>
      <c r="G13" s="41"/>
      <c r="H13" s="46"/>
      <c r="I13" s="47"/>
      <c r="J13" s="47"/>
      <c r="K13" s="48"/>
    </row>
    <row r="14" spans="1:11" ht="12.95" customHeight="1" x14ac:dyDescent="0.25">
      <c r="A14" s="41" t="s">
        <v>20</v>
      </c>
      <c r="B14" s="46" t="str">
        <f>VLOOKUP($A$14,'[1]1Колонка'!$A$1:$E$2000,2,FALSE)</f>
        <v>Гель противовирусный, антибактериальный «Жидкие перчатки» ЛОКС-SILVER, 100 мл</v>
      </c>
      <c r="C14" s="47">
        <f>VLOOKUP($A$14,'[1]1Колонка'!$A$1:$E$2000,3,FALSE)</f>
        <v>2728</v>
      </c>
      <c r="D14" s="47">
        <f>VLOOKUP($A$14,'[1]1Колонка'!$A$1:$E$2000,4,FALSE)</f>
        <v>10</v>
      </c>
      <c r="E14" s="48">
        <f>VLOOKUP($A$14,'[1]1Колонка'!$A$1:$E$2000,5,FALSE)</f>
        <v>10</v>
      </c>
      <c r="G14" s="16" t="s">
        <v>21</v>
      </c>
      <c r="H14" s="17" t="str">
        <f>VLOOKUP($G$14,'[1]1Колонка'!$A$1:$E$2000,2,FALSE)</f>
        <v>Концентрат напитка «Бальзам 20 трав», 150 мл</v>
      </c>
      <c r="I14" s="17">
        <f>VLOOKUP($G$14,'[1]1Колонка'!$A$1:$E$2000,3,FALSE)</f>
        <v>3137</v>
      </c>
      <c r="J14" s="17">
        <f>VLOOKUP($G$14,'[1]1Колонка'!$A$1:$E$2000,4,FALSE)</f>
        <v>15</v>
      </c>
      <c r="K14" s="18">
        <f>VLOOKUP($G$14,'[1]1Колонка'!$A$1:$E$2000,5,FALSE)</f>
        <v>5</v>
      </c>
    </row>
    <row r="15" spans="1:11" ht="12.95" customHeight="1" x14ac:dyDescent="0.25">
      <c r="A15" s="41"/>
      <c r="B15" s="46"/>
      <c r="C15" s="47"/>
      <c r="D15" s="47"/>
      <c r="E15" s="48"/>
      <c r="G15" s="16" t="s">
        <v>22</v>
      </c>
      <c r="H15" s="17" t="str">
        <f>VLOOKUP($G$15,'[1]1Колонка'!$A$1:$E$2000,2,FALSE)</f>
        <v>Концентрат напитка «МастерФОРМ», 400 г</v>
      </c>
      <c r="I15" s="17">
        <f>VLOOKUP($G$15,'[1]1Колонка'!$A$1:$E$2000,3,FALSE)</f>
        <v>16163</v>
      </c>
      <c r="J15" s="17">
        <f>VLOOKUP($G$15,'[1]1Колонка'!$A$1:$E$2000,4,FALSE)</f>
        <v>75</v>
      </c>
      <c r="K15" s="18">
        <f>VLOOKUP($G$15,'[1]1Колонка'!$A$1:$E$2000,5,FALSE)</f>
        <v>1</v>
      </c>
    </row>
    <row r="16" spans="1:11" ht="12.95" customHeight="1" x14ac:dyDescent="0.25">
      <c r="A16" s="16" t="s">
        <v>23</v>
      </c>
      <c r="B16" s="17" t="str">
        <f>VLOOKUP($A$16,'[1]1Колонка'!$A$1:$E$2000,2,FALSE)</f>
        <v>Концентрат «Локс-эко», 250 мл</v>
      </c>
      <c r="C16" s="17">
        <f>VLOOKUP($A$16,'[1]1Колонка'!$A$1:$E$2000,3,FALSE)</f>
        <v>2387</v>
      </c>
      <c r="D16" s="17">
        <f>VLOOKUP($A$16,'[1]1Колонка'!$A$1:$E$2000,4,FALSE)</f>
        <v>12</v>
      </c>
      <c r="E16" s="18">
        <f>VLOOKUP($A$16,'[1]1Колонка'!$A$1:$E$2000,5,FALSE)</f>
        <v>10</v>
      </c>
      <c r="G16" s="41" t="s">
        <v>24</v>
      </c>
      <c r="H16" s="46" t="str">
        <f>VLOOKUP($G$16,'[1]1Колонка'!$A$1:$E$2000,2,FALSE)</f>
        <v>Концентрат сухой напитка безалкогольного «Варико-стоп»,  20 пакетов по 10 г</v>
      </c>
      <c r="I16" s="47">
        <f>VLOOKUP($G$16,'[1]1Колонка'!$A$1:$E$2000,3,FALSE)</f>
        <v>5217</v>
      </c>
      <c r="J16" s="47">
        <f>VLOOKUP($G$16,'[1]1Колонка'!$A$1:$E$2000,4,FALSE)</f>
        <v>25</v>
      </c>
      <c r="K16" s="48">
        <f>VLOOKUP($G$16,'[1]1Колонка'!$A$1:$E$2000,5,FALSE)</f>
        <v>3</v>
      </c>
    </row>
    <row r="17" spans="1:11" ht="12.95" customHeight="1" x14ac:dyDescent="0.25">
      <c r="A17" s="16" t="s">
        <v>25</v>
      </c>
      <c r="B17" s="17" t="str">
        <f>VLOOKUP($A$17,'[1]1Колонка'!$A$1:$E$2000,2,FALSE)</f>
        <v>Слокс-эко для растений, 250 мл</v>
      </c>
      <c r="C17" s="17">
        <f>VLOOKUP($A$17,'[1]1Колонка'!$A$1:$E$2000,3,FALSE)</f>
        <v>1978</v>
      </c>
      <c r="D17" s="17">
        <f>VLOOKUP($A$17,'[1]1Колонка'!$A$1:$E$2000,4,FALSE)</f>
        <v>10</v>
      </c>
      <c r="E17" s="18">
        <f>VLOOKUP($A$17,'[1]1Колонка'!$A$1:$E$2000,5,FALSE)</f>
        <v>5</v>
      </c>
      <c r="G17" s="41"/>
      <c r="H17" s="46"/>
      <c r="I17" s="47"/>
      <c r="J17" s="47"/>
      <c r="K17" s="48"/>
    </row>
    <row r="18" spans="1:11" ht="12.95" customHeight="1" x14ac:dyDescent="0.25">
      <c r="A18" s="41" t="s">
        <v>26</v>
      </c>
      <c r="B18" s="46" t="str">
        <f>VLOOKUP($A$18,'[1]1Колонка'!$A$1:$E$2000,2,FALSE)</f>
        <v>Стимулятор роста растений хитозановый «Слокс-эко», концентрат, 5 мл</v>
      </c>
      <c r="C18" s="47">
        <f>VLOOKUP($A$18,'[1]1Колонка'!$A$1:$E$2000,3,FALSE)</f>
        <v>1603</v>
      </c>
      <c r="D18" s="47">
        <f>VLOOKUP($A$18,'[1]1Колонка'!$A$1:$E$2000,4,FALSE)</f>
        <v>8</v>
      </c>
      <c r="E18" s="48">
        <f>VLOOKUP($A$18,'[1]1Колонка'!$A$1:$E$2000,5,FALSE)</f>
        <v>15</v>
      </c>
      <c r="G18" s="41" t="s">
        <v>27</v>
      </c>
      <c r="H18" s="46" t="str">
        <f>VLOOKUP($G$18,'[1]1Колонка'!$A$1:$E$2000,2,FALSE)</f>
        <v>Концентрат сухой напитка безалкогольного «Инфлю-стоп», 10 пакетов по 10 г</v>
      </c>
      <c r="I18" s="47">
        <f>VLOOKUP($G$18,'[1]1Колонка'!$A$1:$E$2000,3,FALSE)</f>
        <v>4058</v>
      </c>
      <c r="J18" s="47">
        <f>VLOOKUP($G$18,'[1]1Колонка'!$A$1:$E$2000,4,FALSE)</f>
        <v>20</v>
      </c>
      <c r="K18" s="48">
        <f>VLOOKUP($G$18,'[1]1Колонка'!$A$1:$E$2000,5,FALSE)</f>
        <v>6</v>
      </c>
    </row>
    <row r="19" spans="1:11" x14ac:dyDescent="0.25">
      <c r="A19" s="41"/>
      <c r="B19" s="46"/>
      <c r="C19" s="47"/>
      <c r="D19" s="47"/>
      <c r="E19" s="48"/>
      <c r="G19" s="41"/>
      <c r="H19" s="46"/>
      <c r="I19" s="47"/>
      <c r="J19" s="47"/>
      <c r="K19" s="48"/>
    </row>
    <row r="20" spans="1:11" ht="12.95" customHeight="1" x14ac:dyDescent="0.25">
      <c r="A20" s="41" t="s">
        <v>28</v>
      </c>
      <c r="B20" s="46" t="str">
        <f>VLOOKUP($A$20,'[1]1Колонка'!$A$1:$E$2000,2,FALSE)</f>
        <v>Удобрение органическое для комплексной подкормки растений «Слокс-эко», 500 мл</v>
      </c>
      <c r="C20" s="47">
        <f>VLOOKUP($A$20,'[1]1Колонка'!$A$1:$E$2000,3,FALSE)</f>
        <v>1978</v>
      </c>
      <c r="D20" s="47">
        <f>VLOOKUP($A$20,'[1]1Колонка'!$A$1:$E$2000,4,FALSE)</f>
        <v>10</v>
      </c>
      <c r="E20" s="48">
        <f>VLOOKUP($A$20,'[1]1Колонка'!$A$1:$E$2000,5,FALSE)</f>
        <v>12</v>
      </c>
      <c r="G20" s="16" t="s">
        <v>29</v>
      </c>
      <c r="H20" s="17" t="str">
        <f>VLOOKUP($G$20,'[1]1Колонка'!$A$1:$E$2000,2,FALSE)</f>
        <v>Лептоник, таблетки, 50 шт</v>
      </c>
      <c r="I20" s="13">
        <f>VLOOKUP($G$20,'[1]1Колонка'!$A$1:$E$2000,3,FALSE)</f>
        <v>4672</v>
      </c>
      <c r="J20" s="13">
        <f>VLOOKUP($G$20,'[1]1Колонка'!$A$1:$E$2000,4,FALSE)</f>
        <v>22</v>
      </c>
      <c r="K20" s="18">
        <f>VLOOKUP($G$20,'[1]1Колонка'!$A$1:$E$2000,5,FALSE)</f>
        <v>10</v>
      </c>
    </row>
    <row r="21" spans="1:11" ht="12.95" customHeight="1" x14ac:dyDescent="0.25">
      <c r="A21" s="41"/>
      <c r="B21" s="46"/>
      <c r="C21" s="47"/>
      <c r="D21" s="47"/>
      <c r="E21" s="48"/>
      <c r="G21" s="16" t="s">
        <v>30</v>
      </c>
      <c r="H21" s="17" t="str">
        <f>VLOOKUP($G$21,'[1]1Колонка'!$A$1:$E$2000,2,FALSE)</f>
        <v>Лептопротект, таблетки, 50 шт</v>
      </c>
      <c r="I21" s="13">
        <f>VLOOKUP($G$21,'[1]1Колонка'!$A$1:$E$2000,3,FALSE)</f>
        <v>4672</v>
      </c>
      <c r="J21" s="13">
        <f>VLOOKUP($G$21,'[1]1Колонка'!$A$1:$E$2000,4,FALSE)</f>
        <v>22</v>
      </c>
      <c r="K21" s="18">
        <f>VLOOKUP($G$21,'[1]1Колонка'!$A$1:$E$2000,5,FALSE)</f>
        <v>10</v>
      </c>
    </row>
    <row r="22" spans="1:11" ht="12.95" customHeight="1" x14ac:dyDescent="0.25">
      <c r="A22" s="41" t="s">
        <v>31</v>
      </c>
      <c r="B22" s="46" t="str">
        <f>VLOOKUP($A$22,'[1]1Колонка'!$A$1:$E$2000,2,FALSE)</f>
        <v>Удобрение органическое для подкормки и защиты растений от вред. «Слокс-эко», 500 мл</v>
      </c>
      <c r="C22" s="47">
        <f>VLOOKUP($A$22,'[1]1Колонка'!$A$1:$E$2000,3,FALSE)</f>
        <v>2012</v>
      </c>
      <c r="D22" s="47">
        <f>VLOOKUP($A$22,'[1]1Колонка'!$A$1:$E$2000,4,FALSE)</f>
        <v>10</v>
      </c>
      <c r="E22" s="48">
        <f>VLOOKUP($A$22,'[1]1Колонка'!$A$1:$E$2000,5,FALSE)</f>
        <v>12</v>
      </c>
      <c r="G22" s="16" t="s">
        <v>32</v>
      </c>
      <c r="H22" s="17" t="str">
        <f>VLOOKUP($G$22,'[1]1Колонка'!$A$1:$E$2000,2,FALSE)</f>
        <v>Лептоседин, таблетки, 50 шт</v>
      </c>
      <c r="I22" s="13">
        <f>VLOOKUP($G$22,'[1]1Колонка'!$A$1:$E$2000,3,FALSE)</f>
        <v>4672</v>
      </c>
      <c r="J22" s="13">
        <f>VLOOKUP($G$22,'[1]1Колонка'!$A$1:$E$2000,4,FALSE)</f>
        <v>22</v>
      </c>
      <c r="K22" s="18">
        <f>VLOOKUP($G$22,'[1]1Колонка'!$A$1:$E$2000,5,FALSE)</f>
        <v>10</v>
      </c>
    </row>
    <row r="23" spans="1:11" ht="12.95" customHeight="1" x14ac:dyDescent="0.25">
      <c r="A23" s="41"/>
      <c r="B23" s="46"/>
      <c r="C23" s="47"/>
      <c r="D23" s="47"/>
      <c r="E23" s="48"/>
      <c r="G23" s="16" t="s">
        <v>33</v>
      </c>
      <c r="H23" s="17" t="str">
        <f>VLOOKUP($G$23,'[1]1Колонка'!$A$1:$E$2000,2,FALSE)</f>
        <v>Мумичага 100, таблетки, 100 шт</v>
      </c>
      <c r="I23" s="17">
        <f>VLOOKUP($G$23,'[1]1Колонка'!$A$1:$E$2000,3,FALSE)</f>
        <v>7093</v>
      </c>
      <c r="J23" s="17">
        <f>VLOOKUP($G$23,'[1]1Колонка'!$A$1:$E$2000,4,FALSE)</f>
        <v>35</v>
      </c>
      <c r="K23" s="18">
        <f>VLOOKUP($G$23,'[1]1Колонка'!$A$1:$E$2000,5,FALSE)</f>
        <v>5</v>
      </c>
    </row>
    <row r="24" spans="1:11" ht="12.95" customHeight="1" x14ac:dyDescent="0.25">
      <c r="A24" s="41" t="s">
        <v>34</v>
      </c>
      <c r="B24" s="46" t="str">
        <f>VLOOKUP($A$24,'[1]1Колонка'!$A$1:$E$2000,2,FALSE)</f>
        <v>Удобрение органическое для укрепления корневой системы «Слокс-эко», 500 мл</v>
      </c>
      <c r="C24" s="47">
        <f>VLOOKUP($A$24,'[1]1Колонка'!$A$1:$E$2000,3,FALSE)</f>
        <v>2012</v>
      </c>
      <c r="D24" s="47">
        <f>VLOOKUP($A$24,'[1]1Колонка'!$A$1:$E$2000,4,FALSE)</f>
        <v>10</v>
      </c>
      <c r="E24" s="48">
        <f>VLOOKUP($A$24,'[1]1Колонка'!$A$1:$E$2000,5,FALSE)</f>
        <v>12</v>
      </c>
      <c r="G24" s="16" t="s">
        <v>35</v>
      </c>
      <c r="H24" s="17" t="str">
        <f>VLOOKUP($G$24,'[1]1Колонка'!$A$1:$E$2000,2,FALSE)</f>
        <v>Нефролептин, таблетки, 50 шт</v>
      </c>
      <c r="I24" s="13">
        <f>VLOOKUP($G$24,'[1]1Колонка'!$A$1:$E$2000,3,FALSE)</f>
        <v>4672</v>
      </c>
      <c r="J24" s="13">
        <f>VLOOKUP($G$24,'[1]1Колонка'!$A$1:$E$2000,4,FALSE)</f>
        <v>22</v>
      </c>
      <c r="K24" s="18">
        <f>VLOOKUP($G$24,'[1]1Колонка'!$A$1:$E$2000,5,FALSE)</f>
        <v>10</v>
      </c>
    </row>
    <row r="25" spans="1:11" ht="12.95" customHeight="1" x14ac:dyDescent="0.25">
      <c r="A25" s="41"/>
      <c r="B25" s="46"/>
      <c r="C25" s="47"/>
      <c r="D25" s="47"/>
      <c r="E25" s="48"/>
      <c r="G25" s="16" t="s">
        <v>36</v>
      </c>
      <c r="H25" s="17" t="str">
        <f>VLOOKUP($G$25,'[1]1Колонка'!$A$1:$E$2000,2,FALSE)</f>
        <v>Офтальмолептин, таблетки, 50 шт</v>
      </c>
      <c r="I25" s="13">
        <f>VLOOKUP($G$25,'[1]1Колонка'!$A$1:$E$2000,3,FALSE)</f>
        <v>4672</v>
      </c>
      <c r="J25" s="13">
        <f>VLOOKUP($G$25,'[1]1Колонка'!$A$1:$E$2000,4,FALSE)</f>
        <v>22</v>
      </c>
      <c r="K25" s="18">
        <f>VLOOKUP($G$25,'[1]1Колонка'!$A$1:$E$2000,5,FALSE)</f>
        <v>10</v>
      </c>
    </row>
    <row r="26" spans="1:11" ht="12.95" customHeight="1" x14ac:dyDescent="0.25">
      <c r="A26" s="7"/>
      <c r="B26" s="8" t="s">
        <v>37</v>
      </c>
      <c r="C26" s="9"/>
      <c r="D26" s="9"/>
      <c r="E26" s="10"/>
      <c r="G26" s="16" t="s">
        <v>38</v>
      </c>
      <c r="H26" s="17" t="str">
        <f>VLOOKUP($G$26,'[1]1Колонка'!$A$1:$E$2000,2,FALSE)</f>
        <v>Пентабион, капсулы, 56 шт</v>
      </c>
      <c r="I26" s="17">
        <f>VLOOKUP($G$26,'[1]1Колонка'!$A$1:$E$2000,3,FALSE)</f>
        <v>5217</v>
      </c>
      <c r="J26" s="17">
        <f>VLOOKUP($G$26,'[1]1Колонка'!$A$1:$E$2000,4,FALSE)</f>
        <v>25</v>
      </c>
      <c r="K26" s="18">
        <f>VLOOKUP($G$26,'[1]1Колонка'!$A$1:$E$2000,5,FALSE)</f>
        <v>10</v>
      </c>
    </row>
    <row r="27" spans="1:11" ht="12.95" customHeight="1" x14ac:dyDescent="0.25">
      <c r="A27" s="16" t="s">
        <v>39</v>
      </c>
      <c r="B27" s="17" t="str">
        <f>VLOOKUP($A$27,'[1]1Колонка'!$A$1:$E$2000,2,FALSE)</f>
        <v>Адиабетон, капсулы, 100 шт</v>
      </c>
      <c r="C27" s="17">
        <f>VLOOKUP($A$27,'[1]1Колонка'!$A$1:$E$2000,3,FALSE)</f>
        <v>6138</v>
      </c>
      <c r="D27" s="17">
        <f>VLOOKUP($A$27,'[1]1Колонка'!$A$1:$E$2000,4,FALSE)</f>
        <v>30</v>
      </c>
      <c r="E27" s="18">
        <f>VLOOKUP($A$27,'[1]1Колонка'!$A$1:$E$2000,5,FALSE)</f>
        <v>8</v>
      </c>
      <c r="G27" s="16" t="s">
        <v>40</v>
      </c>
      <c r="H27" s="17" t="str">
        <f>VLOOKUP($G$27,'[1]1Колонка'!$A$1:$E$2000,2,FALSE)</f>
        <v>Хитолан, таблетки, 40 шт</v>
      </c>
      <c r="I27" s="17">
        <f>VLOOKUP($G$27,'[1]1Колонка'!$A$1:$E$2000,3,FALSE)</f>
        <v>4979</v>
      </c>
      <c r="J27" s="17">
        <f>VLOOKUP($G$27,'[1]1Колонка'!$A$1:$E$2000,4,FALSE)</f>
        <v>25</v>
      </c>
      <c r="K27" s="18">
        <f>VLOOKUP($G$27,'[1]1Колонка'!$A$1:$E$2000,5,FALSE)</f>
        <v>10</v>
      </c>
    </row>
    <row r="28" spans="1:11" ht="12.95" customHeight="1" x14ac:dyDescent="0.25">
      <c r="A28" s="16" t="s">
        <v>41</v>
      </c>
      <c r="B28" s="17" t="str">
        <f>VLOOKUP($A$28,'[1]1Колонка'!$A$1:$E$2000,2,FALSE)</f>
        <v>Аргосластин, таблетки, 200 шт</v>
      </c>
      <c r="C28" s="17">
        <f>VLOOKUP($A$28,'[1]1Колонка'!$A$1:$E$2000,3,FALSE)</f>
        <v>1910</v>
      </c>
      <c r="D28" s="17">
        <f>VLOOKUP($A$28,'[1]1Колонка'!$A$1:$E$2000,4,FALSE)</f>
        <v>10</v>
      </c>
      <c r="E28" s="18">
        <f>VLOOKUP($A$28,'[1]1Колонка'!$A$1:$E$2000,5,FALSE)</f>
        <v>10</v>
      </c>
      <c r="G28" s="16" t="s">
        <v>42</v>
      </c>
      <c r="H28" s="17" t="str">
        <f>VLOOKUP($G$28,'[1]1Колонка'!$A$1:$E$2000,2,FALSE)</f>
        <v>Хондролептин, таблетки, 50 шт</v>
      </c>
      <c r="I28" s="13">
        <f>VLOOKUP($G$28,'[1]1Колонка'!$A$1:$E$2000,3,FALSE)</f>
        <v>4672</v>
      </c>
      <c r="J28" s="13">
        <f>VLOOKUP($G$28,'[1]1Колонка'!$A$1:$E$2000,4,FALSE)</f>
        <v>22</v>
      </c>
      <c r="K28" s="18">
        <f>VLOOKUP($G$28,'[1]1Колонка'!$A$1:$E$2000,5,FALSE)</f>
        <v>10</v>
      </c>
    </row>
    <row r="29" spans="1:11" ht="12.95" customHeight="1" x14ac:dyDescent="0.25">
      <c r="A29" s="16" t="s">
        <v>43</v>
      </c>
      <c r="B29" s="17" t="str">
        <f>VLOOKUP($A$29,'[1]1Колонка'!$A$1:$E$2000,2,FALSE)</f>
        <v>Вазолептин, таблетки, 50 шт</v>
      </c>
      <c r="C29" s="13">
        <f>VLOOKUP($A$29,'[1]1Колонка'!$A$1:$E$2000,3,FALSE)</f>
        <v>4672</v>
      </c>
      <c r="D29" s="13">
        <f>VLOOKUP($A$29,'[1]1Колонка'!$A$1:$E$2000,4,FALSE)</f>
        <v>22</v>
      </c>
      <c r="E29" s="18">
        <f>VLOOKUP($A$29,'[1]1Колонка'!$A$1:$E$2000,5,FALSE)</f>
        <v>10</v>
      </c>
      <c r="G29" s="16" t="s">
        <v>44</v>
      </c>
      <c r="H29" s="17" t="str">
        <f>VLOOKUP($G$29,'[1]1Колонка'!$A$1:$E$2000,2,FALSE)</f>
        <v>Энтеролептин, таблетки, 50 шт</v>
      </c>
      <c r="I29" s="13">
        <f>VLOOKUP($G$29,'[1]1Колонка'!$A$1:$E$2000,3,FALSE)</f>
        <v>4672</v>
      </c>
      <c r="J29" s="13">
        <f>VLOOKUP($G$29,'[1]1Колонка'!$A$1:$E$2000,4,FALSE)</f>
        <v>22</v>
      </c>
      <c r="K29" s="18">
        <f>VLOOKUP($G$29,'[1]1Колонка'!$A$1:$E$2000,5,FALSE)</f>
        <v>10</v>
      </c>
    </row>
    <row r="30" spans="1:11" ht="15" customHeight="1" x14ac:dyDescent="0.25">
      <c r="A30" s="16" t="s">
        <v>45</v>
      </c>
      <c r="B30" s="17" t="str">
        <f>VLOOKUP($A$30,'[1]1Колонка'!$A$1:$E$2000,2,FALSE)</f>
        <v>Гемолептин, таблетки, 50 шт</v>
      </c>
      <c r="C30" s="13">
        <f>VLOOKUP($A$30,'[1]1Колонка'!$A$1:$E$2000,3,FALSE)</f>
        <v>4672</v>
      </c>
      <c r="D30" s="13">
        <f>VLOOKUP($A$30,'[1]1Колонка'!$A$1:$E$2000,4,FALSE)</f>
        <v>22</v>
      </c>
      <c r="E30" s="18">
        <f>VLOOKUP($A$30,'[1]1Колонка'!$A$1:$E$2000,5,FALSE)</f>
        <v>10</v>
      </c>
      <c r="G30" s="7"/>
      <c r="H30" s="8" t="s">
        <v>46</v>
      </c>
      <c r="I30" s="9"/>
      <c r="J30" s="9"/>
      <c r="K30" s="10"/>
    </row>
    <row r="31" spans="1:11" ht="12.95" customHeight="1" x14ac:dyDescent="0.25">
      <c r="A31" s="16" t="s">
        <v>47</v>
      </c>
      <c r="B31" s="17" t="str">
        <f>VLOOKUP($A$31,'[1]1Колонка'!$A$1:$E$2000,2,FALSE)</f>
        <v>Гепатолептин, таблетки, 50 шт</v>
      </c>
      <c r="C31" s="13">
        <f>VLOOKUP($A$31,'[1]1Колонка'!$A$1:$E$2000,3,FALSE)</f>
        <v>4672</v>
      </c>
      <c r="D31" s="13">
        <f>VLOOKUP($A$31,'[1]1Колонка'!$A$1:$E$2000,4,FALSE)</f>
        <v>22</v>
      </c>
      <c r="E31" s="18">
        <f>VLOOKUP($A$31,'[1]1Колонка'!$A$1:$E$2000,5,FALSE)</f>
        <v>10</v>
      </c>
      <c r="G31" s="16" t="s">
        <v>48</v>
      </c>
      <c r="H31" s="17" t="str">
        <f>VLOOKUP($G$31,'[1]1Колонка'!$A$1:$E$2000,2,FALSE)</f>
        <v>Брошюра «Ветэм»</v>
      </c>
      <c r="I31" s="17">
        <f>VLOOKUP($G$31,'[1]1Колонка'!$A$1:$E$2000,3,FALSE)</f>
        <v>124</v>
      </c>
      <c r="J31" s="17">
        <f>VLOOKUP($G$31,'[1]1Колонка'!$A$1:$E$2000,4,FALSE)</f>
        <v>0</v>
      </c>
      <c r="K31" s="18">
        <f>VLOOKUP($G$31,'[1]1Колонка'!$A$1:$E$2000,5,FALSE)</f>
        <v>0</v>
      </c>
    </row>
    <row r="32" spans="1:11" ht="12.95" customHeight="1" x14ac:dyDescent="0.25">
      <c r="A32" s="16" t="s">
        <v>49</v>
      </c>
      <c r="B32" s="17" t="str">
        <f>VLOOKUP($A$32,'[1]1Колонка'!$A$1:$E$2000,2,FALSE)</f>
        <v>Карамель леденцовая «Плантико Кардиолептин», 33 г</v>
      </c>
      <c r="C32" s="17">
        <f>VLOOKUP($A$32,'[1]1Колонка'!$A$1:$E$2000,3,FALSE)</f>
        <v>580</v>
      </c>
      <c r="D32" s="17">
        <f>VLOOKUP($A$32,'[1]1Колонка'!$A$1:$E$2000,4,FALSE)</f>
        <v>3</v>
      </c>
      <c r="E32" s="18">
        <f>VLOOKUP($A$32,'[1]1Колонка'!$A$1:$E$2000,5,FALSE)</f>
        <v>5</v>
      </c>
      <c r="G32" s="16" t="s">
        <v>50</v>
      </c>
      <c r="H32" s="17" t="str">
        <f>VLOOKUP($G$32,'[1]1Колонка'!$A$1:$E$2000,2,FALSE)</f>
        <v>Брошюра «Советы бывалых огородников»</v>
      </c>
      <c r="I32" s="17">
        <f>VLOOKUP($G$32,'[1]1Колонка'!$A$1:$E$2000,3,FALSE)</f>
        <v>62</v>
      </c>
      <c r="J32" s="17">
        <f>VLOOKUP($G$32,'[1]1Колонка'!$A$1:$E$2000,4,FALSE)</f>
        <v>0</v>
      </c>
      <c r="K32" s="18">
        <f>VLOOKUP($G$32,'[1]1Колонка'!$A$1:$E$2000,5,FALSE)</f>
        <v>0</v>
      </c>
    </row>
    <row r="33" spans="1:11" ht="12.95" customHeight="1" x14ac:dyDescent="0.25">
      <c r="A33" s="16" t="s">
        <v>51</v>
      </c>
      <c r="B33" s="17" t="str">
        <f>VLOOKUP($A$33,'[1]1Колонка'!$A$1:$E$2000,2,FALSE)</f>
        <v>Карамель леденцовая «Плантико Лептопротект», 33 г</v>
      </c>
      <c r="C33" s="17">
        <f>VLOOKUP($A$33,'[1]1Колонка'!$A$1:$E$2000,3,FALSE)</f>
        <v>580</v>
      </c>
      <c r="D33" s="17">
        <f>VLOOKUP($A$33,'[1]1Колонка'!$A$1:$E$2000,4,FALSE)</f>
        <v>3</v>
      </c>
      <c r="E33" s="18">
        <f>VLOOKUP($A$33,'[1]1Колонка'!$A$1:$E$2000,5,FALSE)</f>
        <v>5</v>
      </c>
      <c r="G33" s="16" t="s">
        <v>52</v>
      </c>
      <c r="H33" s="17" t="str">
        <f>VLOOKUP($G$33,'[1]1Колонка'!$A$1:$E$2000,2,FALSE)</f>
        <v>Брошюра «ЭМ-практика»</v>
      </c>
      <c r="I33" s="17">
        <f>VLOOKUP($G$33,'[1]1Колонка'!$A$1:$E$2000,3,FALSE)</f>
        <v>155</v>
      </c>
      <c r="J33" s="17">
        <f>VLOOKUP($G$33,'[1]1Колонка'!$A$1:$E$2000,4,FALSE)</f>
        <v>0</v>
      </c>
      <c r="K33" s="18">
        <f>VLOOKUP($G$33,'[1]1Колонка'!$A$1:$E$2000,5,FALSE)</f>
        <v>0</v>
      </c>
    </row>
    <row r="34" spans="1:11" ht="15" customHeight="1" x14ac:dyDescent="0.25">
      <c r="A34" s="41" t="s">
        <v>53</v>
      </c>
      <c r="B34" s="46" t="str">
        <f>VLOOKUP($A$34,'[1]1Колонка'!$A$1:$E$2000,2,FALSE)</f>
        <v>Карамель леденцовая «Таежная» для бронхов и легких, мед и облепиха 32,5 г</v>
      </c>
      <c r="C34" s="47">
        <f>VLOOKUP($A$34,'[1]1Колонка'!$A$1:$E$2000,3,FALSE)</f>
        <v>1569</v>
      </c>
      <c r="D34" s="47">
        <f>VLOOKUP($A$34,'[1]1Колонка'!$A$1:$E$2000,4,FALSE)</f>
        <v>8</v>
      </c>
      <c r="E34" s="48">
        <f>VLOOKUP($A$34,'[1]1Колонка'!$A$1:$E$2000,5,FALSE)</f>
        <v>36</v>
      </c>
      <c r="G34" s="7"/>
      <c r="H34" s="19" t="s">
        <v>54</v>
      </c>
      <c r="I34" s="9"/>
      <c r="J34" s="9"/>
      <c r="K34" s="10"/>
    </row>
    <row r="35" spans="1:11" ht="12.95" customHeight="1" x14ac:dyDescent="0.25">
      <c r="A35" s="41"/>
      <c r="B35" s="46"/>
      <c r="C35" s="47"/>
      <c r="D35" s="47"/>
      <c r="E35" s="48"/>
      <c r="G35" s="16" t="s">
        <v>55</v>
      </c>
      <c r="H35" s="17" t="str">
        <f>VLOOKUP($G$35,'[1]1Колонка'!$A$1:$E$2000,2,FALSE)</f>
        <v>Концентрат кисломолочного продукта «ЭМ-Курунга», спрей, 30 мл **</v>
      </c>
      <c r="I35" s="17">
        <f>VLOOKUP($G$35,'[1]1Колонка'!$A$1:$E$2000,3,FALSE)</f>
        <v>3240</v>
      </c>
      <c r="J35" s="17">
        <f>VLOOKUP($G$35,'[1]1Колонка'!$A$1:$E$2000,4,FALSE)</f>
        <v>15</v>
      </c>
      <c r="K35" s="18">
        <f>VLOOKUP($G$35,'[1]1Колонка'!$A$1:$E$2000,5,FALSE)</f>
        <v>10</v>
      </c>
    </row>
    <row r="36" spans="1:11" ht="12.95" customHeight="1" x14ac:dyDescent="0.25">
      <c r="A36" s="41" t="s">
        <v>56</v>
      </c>
      <c r="B36" s="46" t="str">
        <f>VLOOKUP($A$36,'[1]1Колонка'!$A$1:$E$2000,2,FALSE)</f>
        <v>Карамель леденцовая «Таежная» для горла и иммунитета, шалфей, 32,5 г</v>
      </c>
      <c r="C36" s="47">
        <f>VLOOKUP($A$36,'[1]1Колонка'!$A$1:$E$2000,3,FALSE)</f>
        <v>1569</v>
      </c>
      <c r="D36" s="47">
        <f>VLOOKUP($A$36,'[1]1Колонка'!$A$1:$E$2000,4,FALSE)</f>
        <v>8</v>
      </c>
      <c r="E36" s="48">
        <f>VLOOKUP($A$36,'[1]1Колонка'!$A$1:$E$2000,5,FALSE)</f>
        <v>36</v>
      </c>
      <c r="G36" s="16" t="s">
        <v>57</v>
      </c>
      <c r="H36" s="13" t="str">
        <f>VLOOKUP($G$36,'[1]1Колонка'!$A$1:$E$2000,2,FALSE)</f>
        <v>Пробиогум Казей, 100 мл</v>
      </c>
      <c r="I36" s="13">
        <f>VLOOKUP($G$36,'[1]1Колонка'!$A$1:$E$2000,3,FALSE)</f>
        <v>2455</v>
      </c>
      <c r="J36" s="13">
        <f>VLOOKUP($G$36,'[1]1Колонка'!$A$1:$E$2000,4,FALSE)</f>
        <v>12</v>
      </c>
      <c r="K36" s="20">
        <f>VLOOKUP($G$36,'[1]1Колонка'!$A$1:$E$2000,5,FALSE)</f>
        <v>1</v>
      </c>
    </row>
    <row r="37" spans="1:11" ht="12.95" customHeight="1" x14ac:dyDescent="0.25">
      <c r="A37" s="41"/>
      <c r="B37" s="46"/>
      <c r="C37" s="47"/>
      <c r="D37" s="47"/>
      <c r="E37" s="48"/>
      <c r="G37" s="16" t="s">
        <v>58</v>
      </c>
      <c r="H37" s="13" t="str">
        <f>VLOOKUP($G$37,'[1]1Колонка'!$A$1:$E$2000,2,FALSE)</f>
        <v>Пробиогум Казей, таблетки, 60 шт</v>
      </c>
      <c r="I37" s="13">
        <f>VLOOKUP($G$37,'[1]1Колонка'!$A$1:$E$2000,3,FALSE)</f>
        <v>4194</v>
      </c>
      <c r="J37" s="13">
        <f>VLOOKUP($G$37,'[1]1Колонка'!$A$1:$E$2000,4,FALSE)</f>
        <v>20</v>
      </c>
      <c r="K37" s="20">
        <f>VLOOKUP($G$37,'[1]1Колонка'!$A$1:$E$2000,5,FALSE)</f>
        <v>10</v>
      </c>
    </row>
    <row r="38" spans="1:11" ht="12.95" customHeight="1" x14ac:dyDescent="0.25">
      <c r="A38" s="16" t="s">
        <v>59</v>
      </c>
      <c r="B38" s="17" t="str">
        <f>VLOOKUP($A$38,'[1]1Колонка'!$A$1:$E$2000,2,FALSE)</f>
        <v>Кардиолептин, таблетки, 50 шт</v>
      </c>
      <c r="C38" s="13">
        <f>VLOOKUP($A$38,'[1]1Колонка'!$A$1:$E$2000,3,FALSE)</f>
        <v>4672</v>
      </c>
      <c r="D38" s="13">
        <f>VLOOKUP($A$38,'[1]1Колонка'!$A$1:$E$2000,4,FALSE)</f>
        <v>22</v>
      </c>
      <c r="E38" s="18">
        <f>VLOOKUP($A$38,'[1]1Колонка'!$A$1:$E$2000,5,FALSE)</f>
        <v>10</v>
      </c>
      <c r="G38" s="16" t="s">
        <v>60</v>
      </c>
      <c r="H38" s="13" t="str">
        <f>VLOOKUP($G$38,'[1]1Колонка'!$A$1:$E$2000,2,FALSE)</f>
        <v>Пробиогум Лактис, 100 мл</v>
      </c>
      <c r="I38" s="13">
        <f>VLOOKUP($G$38,'[1]1Колонка'!$A$1:$E$2000,3,FALSE)</f>
        <v>2455</v>
      </c>
      <c r="J38" s="13">
        <f>VLOOKUP($G$38,'[1]1Колонка'!$A$1:$E$2000,4,FALSE)</f>
        <v>12</v>
      </c>
      <c r="K38" s="20">
        <f>VLOOKUP($G$38,'[1]1Колонка'!$A$1:$E$2000,5,FALSE)</f>
        <v>1</v>
      </c>
    </row>
    <row r="39" spans="1:11" ht="12.95" customHeight="1" x14ac:dyDescent="0.25">
      <c r="A39" s="16" t="s">
        <v>61</v>
      </c>
      <c r="B39" s="17" t="str">
        <f>VLOOKUP($A$39,'[1]1Колонка'!$A$1:$E$2000,2,FALSE)</f>
        <v>Каталитин, таблетки, 100 шт</v>
      </c>
      <c r="C39" s="17">
        <f>VLOOKUP($A$39,'[1]1Колонка'!$A$1:$E$2000,3,FALSE)</f>
        <v>7468</v>
      </c>
      <c r="D39" s="17">
        <f>VLOOKUP($A$39,'[1]1Колонка'!$A$1:$E$2000,4,FALSE)</f>
        <v>35</v>
      </c>
      <c r="E39" s="18">
        <f>VLOOKUP($A$39,'[1]1Колонка'!$A$1:$E$2000,5,FALSE)</f>
        <v>5</v>
      </c>
      <c r="G39" s="16" t="s">
        <v>62</v>
      </c>
      <c r="H39" s="13" t="str">
        <f>VLOOKUP($G$39,'[1]1Колонка'!$A$1:$E$2000,2,FALSE)</f>
        <v>Пробиогум Лактис, таблетки, 60 шт</v>
      </c>
      <c r="I39" s="13">
        <f>VLOOKUP($G$39,'[1]1Колонка'!$A$1:$E$2000,3,FALSE)</f>
        <v>4092</v>
      </c>
      <c r="J39" s="13">
        <f>VLOOKUP($G$39,'[1]1Колонка'!$A$1:$E$2000,4,FALSE)</f>
        <v>20</v>
      </c>
      <c r="K39" s="20">
        <f>VLOOKUP($G$39,'[1]1Колонка'!$A$1:$E$2000,5,FALSE)</f>
        <v>10</v>
      </c>
    </row>
    <row r="40" spans="1:11" ht="12.95" customHeight="1" x14ac:dyDescent="0.25">
      <c r="A40" s="16" t="s">
        <v>63</v>
      </c>
      <c r="B40" s="17" t="str">
        <f>VLOOKUP($A$40,'[1]1Колонка'!$A$1:$E$2000,2,FALSE)</f>
        <v>Каталитин, таблетки, 40 шт</v>
      </c>
      <c r="C40" s="17">
        <f>VLOOKUP($A$40,'[1]1Колонка'!$A$1:$E$2000,3,FALSE)</f>
        <v>3137</v>
      </c>
      <c r="D40" s="17">
        <f>VLOOKUP($A$40,'[1]1Колонка'!$A$1:$E$2000,4,FALSE)</f>
        <v>15</v>
      </c>
      <c r="E40" s="18">
        <f>VLOOKUP($A$40,'[1]1Колонка'!$A$1:$E$2000,5,FALSE)</f>
        <v>10</v>
      </c>
      <c r="G40" s="16" t="s">
        <v>64</v>
      </c>
      <c r="H40" s="13" t="str">
        <f>VLOOKUP($G$40,'[1]1Колонка'!$A$1:$E$2000,2,FALSE)</f>
        <v>Пробиогум Плантарум, 100 мл</v>
      </c>
      <c r="I40" s="13">
        <f>VLOOKUP($G$40,'[1]1Колонка'!$A$1:$E$2000,3,FALSE)</f>
        <v>2455</v>
      </c>
      <c r="J40" s="13">
        <f>VLOOKUP($G$40,'[1]1Колонка'!$A$1:$E$2000,4,FALSE)</f>
        <v>12</v>
      </c>
      <c r="K40" s="20">
        <f>VLOOKUP($G$40,'[1]1Колонка'!$A$1:$E$2000,5,FALSE)</f>
        <v>1</v>
      </c>
    </row>
    <row r="41" spans="1:11" ht="12.95" customHeight="1" x14ac:dyDescent="0.25">
      <c r="G41" s="16" t="s">
        <v>65</v>
      </c>
      <c r="H41" s="13" t="str">
        <f>VLOOKUP($G$41,'[1]1Колонка'!$A$1:$E$2000,2,FALSE)</f>
        <v>Пробиогум Плантарум, таблетки, 60 шт</v>
      </c>
      <c r="I41" s="13">
        <f>VLOOKUP($G$41,'[1]1Колонка'!$A$1:$E$2000,3,FALSE)</f>
        <v>4160</v>
      </c>
      <c r="J41" s="13">
        <f>VLOOKUP($G$41,'[1]1Колонка'!$A$1:$E$2000,4,FALSE)</f>
        <v>20</v>
      </c>
      <c r="K41" s="20">
        <f>VLOOKUP($G$41,'[1]1Колонка'!$A$1:$E$2000,5,FALSE)</f>
        <v>10</v>
      </c>
    </row>
    <row r="42" spans="1:11" ht="22.5" x14ac:dyDescent="0.25">
      <c r="A42" s="3" t="s">
        <v>0</v>
      </c>
      <c r="B42" s="4" t="s">
        <v>1</v>
      </c>
      <c r="C42" s="5" t="s">
        <v>2</v>
      </c>
      <c r="D42" s="6" t="s">
        <v>3</v>
      </c>
      <c r="E42" s="6" t="s">
        <v>4</v>
      </c>
      <c r="G42" s="3" t="s">
        <v>0</v>
      </c>
      <c r="H42" s="4" t="s">
        <v>1</v>
      </c>
      <c r="I42" s="5" t="s">
        <v>2</v>
      </c>
      <c r="J42" s="6" t="s">
        <v>3</v>
      </c>
      <c r="K42" s="6" t="s">
        <v>4</v>
      </c>
    </row>
    <row r="43" spans="1:11" ht="12.95" customHeight="1" x14ac:dyDescent="0.25">
      <c r="A43" s="16" t="s">
        <v>66</v>
      </c>
      <c r="B43" s="17" t="str">
        <f>VLOOKUP($A$43,'[1]1Колонка'!$A$1:$E$2000,2,FALSE)</f>
        <v>Продукт кисломолочный «ЭМ-Курунга», капсулы, 60 шт по 0,45 г **</v>
      </c>
      <c r="C43" s="17">
        <f>VLOOKUP($A$43,'[1]1Колонка'!$A$1:$E$2000,3,FALSE)</f>
        <v>10162</v>
      </c>
      <c r="D43" s="17">
        <f>VLOOKUP($A$43,'[1]1Колонка'!$A$1:$E$2000,4,FALSE)</f>
        <v>50</v>
      </c>
      <c r="E43" s="18">
        <f>VLOOKUP($A$43,'[1]1Колонка'!$A$1:$E$2000,5,FALSE)</f>
        <v>15</v>
      </c>
      <c r="G43" s="16" t="s">
        <v>67</v>
      </c>
      <c r="H43" s="17" t="str">
        <f>VLOOKUP($G$43,'[1]1Колонка'!$A$1:$E$2000,2,FALSE)</f>
        <v>Щетка зубная «ДентаЭМ»</v>
      </c>
      <c r="I43" s="17">
        <f>VLOOKUP($G$43,'[1]1Колонка'!$A$1:$E$2000,3,FALSE)</f>
        <v>1876</v>
      </c>
      <c r="J43" s="17">
        <f>VLOOKUP($G$43,'[1]1Колонка'!$A$1:$E$2000,4,FALSE)</f>
        <v>10</v>
      </c>
      <c r="K43" s="18">
        <f>VLOOKUP($G$43,'[1]1Колонка'!$A$1:$E$2000,5,FALSE)</f>
        <v>10</v>
      </c>
    </row>
    <row r="44" spans="1:11" ht="12.95" customHeight="1" x14ac:dyDescent="0.25">
      <c r="A44" s="16" t="s">
        <v>68</v>
      </c>
      <c r="B44" s="17" t="str">
        <f>VLOOKUP($A$44,'[1]1Колонка'!$A$1:$E$2000,2,FALSE)</f>
        <v>Продукт кисломолочный «ЭМ-Курунга», порошок, 3 пак. по 2 г **</v>
      </c>
      <c r="C44" s="17">
        <f>VLOOKUP($A$44,'[1]1Колонка'!$A$1:$E$2000,3,FALSE)</f>
        <v>1910</v>
      </c>
      <c r="D44" s="17">
        <f>VLOOKUP($A$44,'[1]1Колонка'!$A$1:$E$2000,4,FALSE)</f>
        <v>10</v>
      </c>
      <c r="E44" s="18">
        <f>VLOOKUP($A$44,'[1]1Колонка'!$A$1:$E$2000,5,FALSE)</f>
        <v>8</v>
      </c>
      <c r="G44" s="16" t="s">
        <v>69</v>
      </c>
      <c r="H44" s="12" t="str">
        <f>VLOOKUP($G$44,'[1]1Колонка'!$A$1:$E$2000,2,FALSE)</f>
        <v>Щетка зубная «ДентаЭМ» Эко</v>
      </c>
      <c r="I44" s="13">
        <f>VLOOKUP($G$44,'[1]1Колонка'!$A$1:$E$2000,3,FALSE)</f>
        <v>1910</v>
      </c>
      <c r="J44" s="13">
        <f>VLOOKUP($G$44,'[1]1Колонка'!$A$1:$E$2000,4,FALSE)</f>
        <v>10</v>
      </c>
      <c r="K44" s="18">
        <f>VLOOKUP($G$44,'[1]1Колонка'!$A$1:$E$2000,5,FALSE)</f>
        <v>10</v>
      </c>
    </row>
    <row r="45" spans="1:11" ht="12.95" customHeight="1" x14ac:dyDescent="0.25">
      <c r="A45" s="16" t="s">
        <v>70</v>
      </c>
      <c r="B45" s="17" t="str">
        <f>VLOOKUP($A$45,'[1]1Колонка'!$A$1:$E$2000,2,FALSE)</f>
        <v>Продукт кисломолочный «ЭМ-Курунга», таблетки, 30 шт **</v>
      </c>
      <c r="C45" s="17">
        <f>VLOOKUP($A$45,'[1]1Колонка'!$A$1:$E$2000,3,FALSE)</f>
        <v>2762</v>
      </c>
      <c r="D45" s="17">
        <f>VLOOKUP($A$45,'[1]1Колонка'!$A$1:$E$2000,4,FALSE)</f>
        <v>14</v>
      </c>
      <c r="E45" s="18">
        <f>VLOOKUP($A$45,'[1]1Колонка'!$A$1:$E$2000,5,FALSE)</f>
        <v>32</v>
      </c>
      <c r="G45" s="16" t="s">
        <v>71</v>
      </c>
      <c r="H45" s="17" t="str">
        <f>VLOOKUP($G$45,'[1]1Колонка'!$A$1:$E$2000,2,FALSE)</f>
        <v>Экстракт Пробиогум для ванн «Омолаживающий», 250 мл</v>
      </c>
      <c r="I45" s="17">
        <f>VLOOKUP($G$45,'[1]1Колонка'!$A$1:$E$2000,3,FALSE)</f>
        <v>3069</v>
      </c>
      <c r="J45" s="17">
        <f>VLOOKUP($G$45,'[1]1Колонка'!$A$1:$E$2000,4,FALSE)</f>
        <v>15</v>
      </c>
      <c r="K45" s="18">
        <f>VLOOKUP($G$45,'[1]1Колонка'!$A$1:$E$2000,5,FALSE)</f>
        <v>24</v>
      </c>
    </row>
    <row r="46" spans="1:11" ht="12.95" customHeight="1" x14ac:dyDescent="0.25">
      <c r="A46" s="16" t="s">
        <v>72</v>
      </c>
      <c r="B46" s="17" t="str">
        <f>VLOOKUP($A$46,'[1]1Колонка'!$A$1:$E$2000,2,FALSE)</f>
        <v>Продукт кисломолочный «ЭМ-Курунга», таблетки, 60 шт **</v>
      </c>
      <c r="C46" s="17">
        <f>VLOOKUP($A$46,'[1]1Колонка'!$A$1:$E$2000,3,FALSE)</f>
        <v>4160</v>
      </c>
      <c r="D46" s="17">
        <f>VLOOKUP($A$46,'[1]1Колонка'!$A$1:$E$2000,4,FALSE)</f>
        <v>20</v>
      </c>
      <c r="E46" s="18">
        <f>VLOOKUP($A$46,'[1]1Колонка'!$A$1:$E$2000,5,FALSE)</f>
        <v>18</v>
      </c>
      <c r="G46" s="16" t="s">
        <v>73</v>
      </c>
      <c r="H46" s="17" t="str">
        <f>VLOOKUP($G$46,'[1]1Колонка'!$A$1:$E$2000,2,FALSE)</f>
        <v>Экстракт Пробиогум для ванн «Противовоспалительный», 250 мл</v>
      </c>
      <c r="I46" s="17">
        <f>VLOOKUP($G$46,'[1]1Колонка'!$A$1:$E$2000,3,FALSE)</f>
        <v>3103</v>
      </c>
      <c r="J46" s="17">
        <f>VLOOKUP($G$46,'[1]1Колонка'!$A$1:$E$2000,4,FALSE)</f>
        <v>15</v>
      </c>
      <c r="K46" s="18">
        <f>VLOOKUP($G$46,'[1]1Колонка'!$A$1:$E$2000,5,FALSE)</f>
        <v>24</v>
      </c>
    </row>
    <row r="47" spans="1:11" ht="12.95" customHeight="1" x14ac:dyDescent="0.25">
      <c r="A47" s="41" t="s">
        <v>74</v>
      </c>
      <c r="B47" s="46" t="str">
        <f>VLOOKUP($A$47,'[1]1Колонка'!$A$1:$E$2000,2,FALSE)</f>
        <v>Продукт кисломолочный сухой «КуЭМсил» Антистресс, таблетки, 60 шт **</v>
      </c>
      <c r="C47" s="50">
        <f>VLOOKUP($A$47,'[1]1Колонка'!$A$1:$E$2000,3,FALSE)</f>
        <v>3171</v>
      </c>
      <c r="D47" s="47">
        <f>VLOOKUP($A$47,'[1]1Колонка'!$A$1:$E$2000,4,FALSE)</f>
        <v>15</v>
      </c>
      <c r="E47" s="48">
        <f>VLOOKUP($A$47,'[1]1Колонка'!$A$1:$E$2000,5,FALSE)</f>
        <v>10</v>
      </c>
      <c r="G47" s="16" t="s">
        <v>75</v>
      </c>
      <c r="H47" s="17" t="str">
        <f>VLOOKUP($G$47,'[1]1Колонка'!$A$1:$E$2000,2,FALSE)</f>
        <v>Экстракт Пробиогум для ванн «Успокаивающий», 250 мл</v>
      </c>
      <c r="I47" s="17">
        <f>VLOOKUP($G$47,'[1]1Колонка'!$A$1:$E$2000,3,FALSE)</f>
        <v>3137</v>
      </c>
      <c r="J47" s="17">
        <f>VLOOKUP($G$47,'[1]1Колонка'!$A$1:$E$2000,4,FALSE)</f>
        <v>15</v>
      </c>
      <c r="K47" s="18">
        <f>VLOOKUP($G$47,'[1]1Колонка'!$A$1:$E$2000,5,FALSE)</f>
        <v>24</v>
      </c>
    </row>
    <row r="48" spans="1:11" ht="12.95" customHeight="1" x14ac:dyDescent="0.25">
      <c r="A48" s="41"/>
      <c r="B48" s="46"/>
      <c r="C48" s="50"/>
      <c r="D48" s="47"/>
      <c r="E48" s="48"/>
      <c r="G48" s="16" t="s">
        <v>76</v>
      </c>
      <c r="H48" s="17" t="str">
        <f>VLOOKUP($G$48,'[1]1Колонка'!$A$1:$E$2000,2,FALSE)</f>
        <v>ЭМ-доска (подставка вкуса)</v>
      </c>
      <c r="I48" s="17">
        <f>VLOOKUP($G$48,'[1]1Колонка'!$A$1:$E$2000,3,FALSE)</f>
        <v>3001</v>
      </c>
      <c r="J48" s="17">
        <f>VLOOKUP($G$48,'[1]1Колонка'!$A$1:$E$2000,4,FALSE)</f>
        <v>15</v>
      </c>
      <c r="K48" s="18">
        <f>VLOOKUP($G$48,'[1]1Колонка'!$A$1:$E$2000,5,FALSE)</f>
        <v>5</v>
      </c>
    </row>
    <row r="49" spans="1:11" ht="12.95" customHeight="1" x14ac:dyDescent="0.25">
      <c r="A49" s="16" t="s">
        <v>77</v>
      </c>
      <c r="B49" s="17" t="str">
        <f>VLOOKUP($A$49,'[1]1Колонка'!$A$1:$E$2000,2,FALSE)</f>
        <v>Продукт кисломолочный сухой «КуЭМсил» Детокс, таблетки, 60 шт **</v>
      </c>
      <c r="C49" s="13">
        <f>VLOOKUP($A$49,'[1]1Колонка'!$A$1:$E$2000,3,FALSE)</f>
        <v>3171</v>
      </c>
      <c r="D49" s="17">
        <f>VLOOKUP($A$49,'[1]1Колонка'!$A$1:$E$2000,4,FALSE)</f>
        <v>15</v>
      </c>
      <c r="E49" s="18">
        <f>VLOOKUP($A$49,'[1]1Колонка'!$A$1:$E$2000,5,FALSE)</f>
        <v>10</v>
      </c>
      <c r="G49" s="16" t="s">
        <v>78</v>
      </c>
      <c r="H49" s="17" t="str">
        <f>VLOOKUP($G$49,'[1]1Колонка'!$A$1:$E$2000,2,FALSE)</f>
        <v>Эмикс-наклейка</v>
      </c>
      <c r="I49" s="17">
        <f>VLOOKUP($G$49,'[1]1Колонка'!$A$1:$E$2000,3,FALSE)</f>
        <v>2319</v>
      </c>
      <c r="J49" s="17">
        <f>VLOOKUP($G$49,'[1]1Колонка'!$A$1:$E$2000,4,FALSE)</f>
        <v>12</v>
      </c>
      <c r="K49" s="18">
        <f>VLOOKUP($G$49,'[1]1Колонка'!$A$1:$E$2000,5,FALSE)</f>
        <v>10</v>
      </c>
    </row>
    <row r="50" spans="1:11" ht="12.95" customHeight="1" x14ac:dyDescent="0.25">
      <c r="A50" s="41" t="s">
        <v>79</v>
      </c>
      <c r="B50" s="46" t="str">
        <f>VLOOKUP($A$50,'[1]1Колонка'!$A$1:$E$2000,2,FALSE)</f>
        <v>Продукт кисломолочный сухой «КуЭМсил» Тибетское крыло, таблетки, 60 шт **</v>
      </c>
      <c r="C50" s="50">
        <f>VLOOKUP($A$50,'[1]1Колонка'!$A$1:$E$2000,3,FALSE)</f>
        <v>3205</v>
      </c>
      <c r="D50" s="47">
        <f>VLOOKUP($A$50,'[1]1Колонка'!$A$1:$E$2000,4,FALSE)</f>
        <v>15</v>
      </c>
      <c r="E50" s="48">
        <f>VLOOKUP($A$50,'[1]1Колонка'!$A$1:$E$2000,5,FALSE)</f>
        <v>10</v>
      </c>
      <c r="G50" s="16" t="s">
        <v>80</v>
      </c>
      <c r="H50" s="17" t="str">
        <f>VLOOKUP($G$50,'[1]1Колонка'!$A$1:$E$2000,2,FALSE)</f>
        <v>ЭМ-контейнер, 3 шт</v>
      </c>
      <c r="I50" s="17">
        <f>VLOOKUP($G$50,'[1]1Колонка'!$A$1:$E$2000,3,FALSE)</f>
        <v>7297</v>
      </c>
      <c r="J50" s="17">
        <f>VLOOKUP($G$50,'[1]1Колонка'!$A$1:$E$2000,4,FALSE)</f>
        <v>35</v>
      </c>
      <c r="K50" s="18">
        <f>VLOOKUP($G$50,'[1]1Колонка'!$A$1:$E$2000,5,FALSE)</f>
        <v>1</v>
      </c>
    </row>
    <row r="51" spans="1:11" ht="12.95" customHeight="1" x14ac:dyDescent="0.25">
      <c r="A51" s="41"/>
      <c r="B51" s="46"/>
      <c r="C51" s="50"/>
      <c r="D51" s="47"/>
      <c r="E51" s="48"/>
      <c r="G51" s="16" t="s">
        <v>81</v>
      </c>
      <c r="H51" s="17" t="str">
        <f>VLOOKUP($G$51,'[1]1Колонка'!$A$1:$E$2000,2,FALSE)</f>
        <v>ЭМ-пластина</v>
      </c>
      <c r="I51" s="17">
        <f>VLOOKUP($G$51,'[1]1Колонка'!$A$1:$E$2000,3,FALSE)</f>
        <v>784</v>
      </c>
      <c r="J51" s="17">
        <f>VLOOKUP($G$51,'[1]1Колонка'!$A$1:$E$2000,4,FALSE)</f>
        <v>4</v>
      </c>
      <c r="K51" s="18">
        <f>VLOOKUP($G$51,'[1]1Колонка'!$A$1:$E$2000,5,FALSE)</f>
        <v>10</v>
      </c>
    </row>
    <row r="52" spans="1:11" ht="12.95" customHeight="1" x14ac:dyDescent="0.25">
      <c r="A52" s="41" t="s">
        <v>82</v>
      </c>
      <c r="B52" s="46" t="str">
        <f>VLOOKUP($A$52,'[1]1Колонка'!$A$1:$E$2000,2,FALSE)</f>
        <v>Продукт кисломолочный сухой «КуЭМсил» Фитнес Годжи, таблетки, 60 шт **</v>
      </c>
      <c r="C52" s="50">
        <f>VLOOKUP($A$52,'[1]1Колонка'!$A$1:$E$2000,3,FALSE)</f>
        <v>3171</v>
      </c>
      <c r="D52" s="47">
        <f>VLOOKUP($A$52,'[1]1Колонка'!$A$1:$E$2000,4,FALSE)</f>
        <v>15</v>
      </c>
      <c r="E52" s="48">
        <f>VLOOKUP($A$52,'[1]1Колонка'!$A$1:$E$2000,5,FALSE)</f>
        <v>10</v>
      </c>
      <c r="G52" s="16" t="s">
        <v>83</v>
      </c>
      <c r="H52" s="17" t="str">
        <f>VLOOKUP($G$52,'[1]1Колонка'!$A$1:$E$2000,2,FALSE)</f>
        <v>ЭМ-салфетка универсальная</v>
      </c>
      <c r="I52" s="17">
        <f>VLOOKUP($G$52,'[1]1Колонка'!$A$1:$E$2000,3,FALSE)</f>
        <v>1500</v>
      </c>
      <c r="J52" s="17">
        <f>VLOOKUP($G$52,'[1]1Колонка'!$A$1:$E$2000,4,FALSE)</f>
        <v>7</v>
      </c>
      <c r="K52" s="18">
        <f>VLOOKUP($G$52,'[1]1Колонка'!$A$1:$E$2000,5,FALSE)</f>
        <v>10</v>
      </c>
    </row>
    <row r="53" spans="1:11" ht="15" customHeight="1" x14ac:dyDescent="0.25">
      <c r="A53" s="41"/>
      <c r="B53" s="46"/>
      <c r="C53" s="50"/>
      <c r="D53" s="47"/>
      <c r="E53" s="48"/>
      <c r="G53" s="7"/>
      <c r="H53" s="8" t="s">
        <v>84</v>
      </c>
      <c r="I53" s="9"/>
      <c r="J53" s="9"/>
      <c r="K53" s="10"/>
    </row>
    <row r="54" spans="1:11" ht="12.95" customHeight="1" x14ac:dyDescent="0.25">
      <c r="A54" s="16" t="s">
        <v>85</v>
      </c>
      <c r="B54" s="17" t="str">
        <f>VLOOKUP($A$54,'[1]1Колонка'!$A$1:$E$2000,2,FALSE)</f>
        <v>Продукт кисломолочный сухой «КуЭМсил» Цзамба, таблетки, 60 шт **</v>
      </c>
      <c r="C54" s="13">
        <f>VLOOKUP($A$54,'[1]1Колонка'!$A$1:$E$2000,3,FALSE)</f>
        <v>3171</v>
      </c>
      <c r="D54" s="17">
        <f>VLOOKUP($A$54,'[1]1Колонка'!$A$1:$E$2000,4,FALSE)</f>
        <v>15</v>
      </c>
      <c r="E54" s="18">
        <f>VLOOKUP($A$54,'[1]1Колонка'!$A$1:$E$2000,5,FALSE)</f>
        <v>10</v>
      </c>
      <c r="G54" s="16" t="s">
        <v>86</v>
      </c>
      <c r="H54" s="17" t="str">
        <f>VLOOKUP($G$54,'[1]1Колонка'!$A$1:$E$2000,2,FALSE)</f>
        <v>Брошюра Хвойный дар</v>
      </c>
      <c r="I54" s="13">
        <f>VLOOKUP($G$54,'[1]1Колонка'!$A$1:$E$2000,3,FALSE)</f>
        <v>155</v>
      </c>
      <c r="J54" s="17">
        <f>VLOOKUP($G$54,'[1]1Колонка'!$A$1:$E$2000,4,FALSE)</f>
        <v>0</v>
      </c>
      <c r="K54" s="18">
        <f>VLOOKUP($G$54,'[1]1Колонка'!$A$1:$E$2000,5,FALSE)</f>
        <v>0</v>
      </c>
    </row>
    <row r="55" spans="1:11" ht="12.95" customHeight="1" x14ac:dyDescent="0.25">
      <c r="A55" s="16" t="s">
        <v>87</v>
      </c>
      <c r="B55" s="17" t="str">
        <f>VLOOKUP($A$55,'[1]1Колонка'!$A$1:$E$2000,2,FALSE)</f>
        <v>Продукт кисломолочный сухой «КуЭМсил», таблетки, 60 шт **</v>
      </c>
      <c r="C55" s="13">
        <f>VLOOKUP($A$55,'[1]1Колонка'!$A$1:$E$2000,3,FALSE)</f>
        <v>3069</v>
      </c>
      <c r="D55" s="13">
        <f>VLOOKUP($A$55,'[1]1Колонка'!$A$1:$E$2000,4,FALSE)</f>
        <v>15</v>
      </c>
      <c r="E55" s="18">
        <f>VLOOKUP($A$55,'[1]1Колонка'!$A$1:$E$2000,5,FALSE)</f>
        <v>10</v>
      </c>
      <c r="G55" s="16" t="s">
        <v>88</v>
      </c>
      <c r="H55" s="17" t="str">
        <f>VLOOKUP($G$55,'[1]1Колонка'!$A$1:$E$2000,2,FALSE)</f>
        <v>Бальзам «Хвойный дар», 10 мл</v>
      </c>
      <c r="I55" s="17">
        <f>VLOOKUP($G$55,'[1]1Колонка'!$A$1:$E$2000,3,FALSE)</f>
        <v>1978</v>
      </c>
      <c r="J55" s="17">
        <f>VLOOKUP($G$55,'[1]1Колонка'!$A$1:$E$2000,4,FALSE)</f>
        <v>9</v>
      </c>
      <c r="K55" s="18">
        <f>VLOOKUP($G$55,'[1]1Колонка'!$A$1:$E$2000,5,FALSE)</f>
        <v>10</v>
      </c>
    </row>
    <row r="56" spans="1:11" ht="12.95" customHeight="1" x14ac:dyDescent="0.25">
      <c r="A56" s="16" t="s">
        <v>89</v>
      </c>
      <c r="B56" s="12" t="str">
        <f>VLOOKUP($A$56,'[1]1Колонка'!$A$1:$E$2000,2,FALSE)</f>
        <v>Продукт метабиотический «ЭМ-Курунга», капсулы, 60 шт по 0,45 г</v>
      </c>
      <c r="C56" s="13">
        <f>VLOOKUP($A$56,'[1]1Колонка'!$A$1:$E$2000,3,FALSE)</f>
        <v>10162</v>
      </c>
      <c r="D56" s="13">
        <f>VLOOKUP($A$56,'[1]1Колонка'!$A$1:$E$2000,4,FALSE)</f>
        <v>50</v>
      </c>
      <c r="E56" s="18">
        <f>VLOOKUP($A$56,'[1]1Колонка'!$A$1:$E$2000,5,FALSE)</f>
        <v>12</v>
      </c>
      <c r="G56" s="16" t="s">
        <v>90</v>
      </c>
      <c r="H56" s="17" t="str">
        <f>VLOOKUP($G$56,'[1]1Колонка'!$A$1:$E$2000,2,FALSE)</f>
        <v>Ингалятор с бальзамом «Хвойный дар», набор</v>
      </c>
      <c r="I56" s="17">
        <f>VLOOKUP($G$56,'[1]1Колонка'!$A$1:$E$2000,3,FALSE)</f>
        <v>2387</v>
      </c>
      <c r="J56" s="17">
        <f>VLOOKUP($G$56,'[1]1Колонка'!$A$1:$E$2000,4,FALSE)</f>
        <v>11</v>
      </c>
      <c r="K56" s="18">
        <f>VLOOKUP($G$56,'[1]1Колонка'!$A$1:$E$2000,5,FALSE)</f>
        <v>10</v>
      </c>
    </row>
    <row r="57" spans="1:11" ht="12.95" customHeight="1" x14ac:dyDescent="0.25">
      <c r="A57" s="16" t="s">
        <v>91</v>
      </c>
      <c r="B57" s="12" t="str">
        <f>VLOOKUP($A$57,'[1]1Колонка'!$A$1:$E$2000,2,FALSE)</f>
        <v>Продукт метабиотический «ЭМ-Курунга», порошок, 3 пак. по 2 г</v>
      </c>
      <c r="C57" s="13">
        <f>VLOOKUP($A$57,'[1]1Колонка'!$A$1:$E$2000,3,FALSE)</f>
        <v>1910</v>
      </c>
      <c r="D57" s="13">
        <f>VLOOKUP($A$57,'[1]1Колонка'!$A$1:$E$2000,4,FALSE)</f>
        <v>10</v>
      </c>
      <c r="E57" s="18">
        <f>VLOOKUP($A$57,'[1]1Колонка'!$A$1:$E$2000,5,FALSE)</f>
        <v>8</v>
      </c>
      <c r="G57" s="16" t="s">
        <v>92</v>
      </c>
      <c r="H57" s="17" t="str">
        <f>VLOOKUP($G$57,'[1]1Колонка'!$A$1:$E$2000,2,FALSE)</f>
        <v>Концентрат масляный «Витапринол», 50 мл</v>
      </c>
      <c r="I57" s="17">
        <f>VLOOKUP($G$57,'[1]1Колонка'!$A$1:$E$2000,3,FALSE)</f>
        <v>4604</v>
      </c>
      <c r="J57" s="17">
        <f>VLOOKUP($G$57,'[1]1Колонка'!$A$1:$E$2000,4,FALSE)</f>
        <v>25</v>
      </c>
      <c r="K57" s="18">
        <f>VLOOKUP($G$57,'[1]1Колонка'!$A$1:$E$2000,5,FALSE)</f>
        <v>1</v>
      </c>
    </row>
    <row r="58" spans="1:11" ht="12.95" customHeight="1" x14ac:dyDescent="0.25">
      <c r="A58" s="16" t="s">
        <v>93</v>
      </c>
      <c r="B58" s="12" t="str">
        <f>VLOOKUP($A$58,'[1]1Колонка'!$A$1:$E$2000,2,FALSE)</f>
        <v>Продукт метабиотический «ЭМ-Курунга», таблетки, 30 шт</v>
      </c>
      <c r="C58" s="13">
        <f>VLOOKUP($A$58,'[1]1Колонка'!$A$1:$E$2000,3,FALSE)</f>
        <v>2762</v>
      </c>
      <c r="D58" s="13">
        <f>VLOOKUP($A$58,'[1]1Колонка'!$A$1:$E$2000,4,FALSE)</f>
        <v>14</v>
      </c>
      <c r="E58" s="18">
        <f>VLOOKUP($A$58,'[1]1Колонка'!$A$1:$E$2000,5,FALSE)</f>
        <v>32</v>
      </c>
      <c r="G58" s="16" t="s">
        <v>94</v>
      </c>
      <c r="H58" s="17" t="str">
        <f>VLOOKUP($G$58,'[1]1Колонка'!$A$1:$E$2000,2,FALSE)</f>
        <v>Крем-бальзам «Витапринол» с живицей, 75 мл</v>
      </c>
      <c r="I58" s="17">
        <f>VLOOKUP($G$58,'[1]1Колонка'!$A$1:$E$2000,3,FALSE)</f>
        <v>2080</v>
      </c>
      <c r="J58" s="17">
        <f>VLOOKUP($G$58,'[1]1Колонка'!$A$1:$E$2000,4,FALSE)</f>
        <v>10</v>
      </c>
      <c r="K58" s="18">
        <f>VLOOKUP($G$58,'[1]1Колонка'!$A$1:$E$2000,5,FALSE)</f>
        <v>1</v>
      </c>
    </row>
    <row r="59" spans="1:11" ht="12.95" customHeight="1" x14ac:dyDescent="0.25">
      <c r="A59" s="16" t="s">
        <v>95</v>
      </c>
      <c r="B59" s="12" t="str">
        <f>VLOOKUP($A$59,'[1]1Колонка'!$A$1:$E$2000,2,FALSE)</f>
        <v>Продукт метабиотический «ЭМ-Курунга», таблетки, 60 шт</v>
      </c>
      <c r="C59" s="13">
        <f>VLOOKUP($A$59,'[1]1Колонка'!$A$1:$E$2000,3,FALSE)</f>
        <v>4160</v>
      </c>
      <c r="D59" s="13">
        <f>VLOOKUP($A$59,'[1]1Колонка'!$A$1:$E$2000,4,FALSE)</f>
        <v>20</v>
      </c>
      <c r="E59" s="18">
        <f>VLOOKUP($A$59,'[1]1Колонка'!$A$1:$E$2000,5,FALSE)</f>
        <v>18</v>
      </c>
      <c r="G59" s="16" t="s">
        <v>96</v>
      </c>
      <c r="H59" s="17" t="str">
        <f>VLOOKUP($G$59,'[1]1Колонка'!$A$1:$E$2000,2,FALSE)</f>
        <v>Крем-карандаш «Витапринол», 10 шт</v>
      </c>
      <c r="I59" s="17">
        <f>VLOOKUP($G$59,'[1]1Колонка'!$A$1:$E$2000,3,FALSE)</f>
        <v>4876</v>
      </c>
      <c r="J59" s="17">
        <f>VLOOKUP($G$59,'[1]1Колонка'!$A$1:$E$2000,4,FALSE)</f>
        <v>25</v>
      </c>
      <c r="K59" s="18">
        <f>VLOOKUP($G$59,'[1]1Колонка'!$A$1:$E$2000,5,FALSE)</f>
        <v>1</v>
      </c>
    </row>
    <row r="60" spans="1:11" ht="15" customHeight="1" x14ac:dyDescent="0.25">
      <c r="A60" s="16" t="s">
        <v>97</v>
      </c>
      <c r="B60" s="12" t="str">
        <f>VLOOKUP($A$60,'[1]1Колонка'!$A$1:$E$2000,2,FALSE)</f>
        <v>Продукт метабиотический «ЭМ-Курунга», спрей, 30 мл</v>
      </c>
      <c r="C60" s="13">
        <f>VLOOKUP($A$60,'[1]1Колонка'!$A$1:$E$2000,3,FALSE)</f>
        <v>3240</v>
      </c>
      <c r="D60" s="13">
        <f>VLOOKUP($A$60,'[1]1Колонка'!$A$1:$E$2000,4,FALSE)</f>
        <v>15</v>
      </c>
      <c r="E60" s="18">
        <f>VLOOKUP($A$60,'[1]1Колонка'!$A$1:$E$2000,5,FALSE)</f>
        <v>10</v>
      </c>
      <c r="G60" s="7"/>
      <c r="H60" s="8" t="s">
        <v>98</v>
      </c>
      <c r="I60" s="9"/>
      <c r="J60" s="9"/>
      <c r="K60" s="10"/>
    </row>
    <row r="61" spans="1:11" ht="12.95" customHeight="1" x14ac:dyDescent="0.25">
      <c r="A61" s="16" t="s">
        <v>99</v>
      </c>
      <c r="B61" s="17" t="str">
        <f>VLOOKUP($A$61,'[1]1Колонка'!$A$1:$E$2000,2,FALSE)</f>
        <v>Продукт симбиотический «КуЭМсил Антистресс», таблетки, 60 шт</v>
      </c>
      <c r="C61" s="17">
        <f>VLOOKUP($A$61,'[1]1Колонка'!$A$1:$E$2000,3,FALSE)</f>
        <v>3342</v>
      </c>
      <c r="D61" s="17">
        <f>VLOOKUP($A$61,'[1]1Колонка'!$A$1:$E$2000,4,FALSE)</f>
        <v>16</v>
      </c>
      <c r="E61" s="18">
        <f>VLOOKUP($A$61,'[1]1Колонка'!$A$1:$E$2000,5,FALSE)</f>
        <v>10</v>
      </c>
      <c r="G61" s="16" t="s">
        <v>100</v>
      </c>
      <c r="H61" s="13" t="str">
        <f>VLOOKUP($G$61,'[1]1Колонка'!$A$1:$E$2000,2,FALSE)</f>
        <v>Брошюра Здоровый ребенок круглый год</v>
      </c>
      <c r="I61" s="13">
        <f>VLOOKUP($G$61,'[1]1Колонка'!$A$1:$E$2000,3,FALSE)</f>
        <v>155</v>
      </c>
      <c r="J61" s="17">
        <f>VLOOKUP($G$61,'[1]1Колонка'!$A$1:$E$2000,4,FALSE)</f>
        <v>0</v>
      </c>
      <c r="K61" s="18">
        <f>VLOOKUP($G$61,'[1]1Колонка'!$A$1:$E$2000,5,FALSE)</f>
        <v>0</v>
      </c>
    </row>
    <row r="62" spans="1:11" ht="12.95" customHeight="1" x14ac:dyDescent="0.25">
      <c r="A62" s="16" t="s">
        <v>101</v>
      </c>
      <c r="B62" s="17" t="str">
        <f>VLOOKUP($A$62,'[1]1Колонка'!$A$1:$E$2000,2,FALSE)</f>
        <v>Продукт симбиотический «КуЭМсил Детокс», таблетки, 60 шт</v>
      </c>
      <c r="C62" s="17">
        <f>VLOOKUP($A$62,'[1]1Колонка'!$A$1:$E$2000,3,FALSE)</f>
        <v>3342</v>
      </c>
      <c r="D62" s="17">
        <f>VLOOKUP($A$62,'[1]1Колонка'!$A$1:$E$2000,4,FALSE)</f>
        <v>16</v>
      </c>
      <c r="E62" s="18">
        <f>VLOOKUP($A$62,'[1]1Колонка'!$A$1:$E$2000,5,FALSE)</f>
        <v>10</v>
      </c>
      <c r="G62" s="16" t="s">
        <v>102</v>
      </c>
      <c r="H62" s="13" t="str">
        <f>VLOOKUP($G$62,'[1]1Колонка'!$A$1:$E$2000,2,FALSE)</f>
        <v>Брошюра Природная аптека Сибири от А до Я</v>
      </c>
      <c r="I62" s="13">
        <f>VLOOKUP($G$62,'[1]1Колонка'!$A$1:$E$2000,3,FALSE)</f>
        <v>806</v>
      </c>
      <c r="J62" s="17">
        <f>VLOOKUP($G$62,'[1]1Колонка'!$A$1:$E$2000,4,FALSE)</f>
        <v>0</v>
      </c>
      <c r="K62" s="18">
        <f>VLOOKUP($G$62,'[1]1Колонка'!$A$1:$E$2000,5,FALSE)</f>
        <v>0</v>
      </c>
    </row>
    <row r="63" spans="1:11" ht="12.95" customHeight="1" x14ac:dyDescent="0.25">
      <c r="A63" s="16" t="s">
        <v>103</v>
      </c>
      <c r="B63" s="17" t="str">
        <f>VLOOKUP($A$63,'[1]1Колонка'!$A$1:$E$2000,2,FALSE)</f>
        <v>Продукт симбиотический «КуЭМсил Тибетское крыло», таблетки, 60 шт</v>
      </c>
      <c r="C63" s="17">
        <f>VLOOKUP($A$63,'[1]1Колонка'!$A$1:$E$2000,3,FALSE)</f>
        <v>3376</v>
      </c>
      <c r="D63" s="17">
        <f>VLOOKUP($A$63,'[1]1Колонка'!$A$1:$E$2000,4,FALSE)</f>
        <v>16</v>
      </c>
      <c r="E63" s="18">
        <f>VLOOKUP($A$63,'[1]1Колонка'!$A$1:$E$2000,5,FALSE)</f>
        <v>10</v>
      </c>
      <c r="G63" s="16" t="s">
        <v>104</v>
      </c>
      <c r="H63" s="17" t="str">
        <f>VLOOKUP($G$63,'[1]1Колонка'!$A$1:$E$2000,2,FALSE)</f>
        <v>Брошюра Флорента - универсальный доктор</v>
      </c>
      <c r="I63" s="13">
        <f>VLOOKUP($G$63,'[1]1Колонка'!$A$1:$E$2000,3,FALSE)</f>
        <v>217</v>
      </c>
      <c r="J63" s="17">
        <f>VLOOKUP($G$63,'[1]1Колонка'!$A$1:$E$2000,4,FALSE)</f>
        <v>0</v>
      </c>
      <c r="K63" s="18">
        <f>VLOOKUP($G$63,'[1]1Колонка'!$A$1:$E$2000,5,FALSE)</f>
        <v>0</v>
      </c>
    </row>
    <row r="64" spans="1:11" ht="12.95" customHeight="1" x14ac:dyDescent="0.25">
      <c r="A64" s="16" t="s">
        <v>105</v>
      </c>
      <c r="B64" s="17" t="str">
        <f>VLOOKUP($A$64,'[1]1Колонка'!$A$1:$E$2000,2,FALSE)</f>
        <v>Продукт симбиотический «КуЭМсил Фитнесс Годжи», таблетки, 60 шт</v>
      </c>
      <c r="C64" s="17">
        <f>VLOOKUP($A$64,'[1]1Колонка'!$A$1:$E$2000,3,FALSE)</f>
        <v>3342</v>
      </c>
      <c r="D64" s="17">
        <f>VLOOKUP($A$64,'[1]1Колонка'!$A$1:$E$2000,4,FALSE)</f>
        <v>16</v>
      </c>
      <c r="E64" s="18">
        <f>VLOOKUP($A$64,'[1]1Колонка'!$A$1:$E$2000,5,FALSE)</f>
        <v>10</v>
      </c>
      <c r="G64" s="16" t="s">
        <v>106</v>
      </c>
      <c r="H64" s="13" t="str">
        <f>VLOOKUP($G$64,'[1]1Колонка'!$A$1:$E$2000,2,FALSE)</f>
        <v>Комплект газет БиолитИнфо</v>
      </c>
      <c r="I64" s="13">
        <f>VLOOKUP($G$64,'[1]1Колонка'!$A$1:$E$2000,3,FALSE)</f>
        <v>341</v>
      </c>
      <c r="J64" s="13">
        <f>VLOOKUP($G$64,'[1]1Колонка'!$A$1:$E$2000,4,FALSE)</f>
        <v>0</v>
      </c>
      <c r="K64" s="20">
        <f>VLOOKUP($G$64,'[1]1Колонка'!$A$1:$E$2000,5,FALSE)</f>
        <v>0</v>
      </c>
    </row>
    <row r="65" spans="1:11" ht="15" customHeight="1" x14ac:dyDescent="0.25">
      <c r="A65" s="16" t="s">
        <v>107</v>
      </c>
      <c r="B65" s="17" t="str">
        <f>VLOOKUP($A$65,'[1]1Колонка'!$A$1:$E$2000,2,FALSE)</f>
        <v>Продукт симбиотический «КуЭМсил Цзамба», таблетки, 60 шт</v>
      </c>
      <c r="C65" s="17">
        <f>VLOOKUP($A$65,'[1]1Колонка'!$A$1:$E$2000,3,FALSE)</f>
        <v>3342</v>
      </c>
      <c r="D65" s="17">
        <f>VLOOKUP($A$65,'[1]1Колонка'!$A$1:$E$2000,4,FALSE)</f>
        <v>16</v>
      </c>
      <c r="E65" s="18">
        <f>VLOOKUP($A$65,'[1]1Колонка'!$A$1:$E$2000,5,FALSE)</f>
        <v>10</v>
      </c>
      <c r="G65" s="7"/>
      <c r="H65" s="19" t="s">
        <v>54</v>
      </c>
      <c r="I65" s="9"/>
      <c r="J65" s="9"/>
      <c r="K65" s="10"/>
    </row>
    <row r="66" spans="1:11" ht="12.95" customHeight="1" x14ac:dyDescent="0.25">
      <c r="A66" s="16" t="s">
        <v>108</v>
      </c>
      <c r="B66" s="17" t="str">
        <f>VLOOKUP($A$66,'[1]1Колонка'!$A$1:$E$2000,2,FALSE)</f>
        <v>Продукт симбиотический «КуЭМсил», таблетки, 60 шт</v>
      </c>
      <c r="C66" s="17">
        <f>VLOOKUP($A$66,'[1]1Колонка'!$A$1:$E$2000,3,FALSE)</f>
        <v>3103</v>
      </c>
      <c r="D66" s="17">
        <f>VLOOKUP($A$66,'[1]1Колонка'!$A$1:$E$2000,4,FALSE)</f>
        <v>15</v>
      </c>
      <c r="E66" s="18">
        <f>VLOOKUP($A$66,'[1]1Колонка'!$A$1:$E$2000,5,FALSE)</f>
        <v>10</v>
      </c>
      <c r="G66" s="16" t="s">
        <v>109</v>
      </c>
      <c r="H66" s="17" t="str">
        <f>VLOOKUP($G$66,'[1]1Колонка'!$A$1:$E$2000,2,FALSE)</f>
        <v>Аргозид, гранулы, 120 г</v>
      </c>
      <c r="I66" s="17">
        <f>VLOOKUP($G$66,'[1]1Колонка'!$A$1:$E$2000,3,FALSE)</f>
        <v>3308</v>
      </c>
      <c r="J66" s="17">
        <f>VLOOKUP($G$66,'[1]1Колонка'!$A$1:$E$2000,4,FALSE)</f>
        <v>17</v>
      </c>
      <c r="K66" s="18">
        <f>VLOOKUP($G$66,'[1]1Колонка'!$A$1:$E$2000,5,FALSE)</f>
        <v>10</v>
      </c>
    </row>
    <row r="67" spans="1:11" ht="12.95" customHeight="1" x14ac:dyDescent="0.25">
      <c r="A67" s="7"/>
      <c r="B67" s="19" t="s">
        <v>110</v>
      </c>
      <c r="C67" s="9"/>
      <c r="D67" s="9"/>
      <c r="E67" s="10"/>
      <c r="G67" s="16" t="s">
        <v>111</v>
      </c>
      <c r="H67" s="17" t="str">
        <f>VLOOKUP($G$67,'[1]1Колонка'!$A$1:$E$2000,2,FALSE)</f>
        <v>Аргозид-форте, капсулы, 90 шт</v>
      </c>
      <c r="I67" s="17">
        <f>VLOOKUP($G$67,'[1]1Колонка'!$A$1:$E$2000,3,FALSE)</f>
        <v>7638</v>
      </c>
      <c r="J67" s="17">
        <f>VLOOKUP($G$67,'[1]1Колонка'!$A$1:$E$2000,4,FALSE)</f>
        <v>40</v>
      </c>
      <c r="K67" s="18">
        <f>VLOOKUP($G$67,'[1]1Колонка'!$A$1:$E$2000,5,FALSE)</f>
        <v>6</v>
      </c>
    </row>
    <row r="68" spans="1:11" ht="12.95" customHeight="1" x14ac:dyDescent="0.25">
      <c r="A68" s="16" t="s">
        <v>112</v>
      </c>
      <c r="B68" s="17" t="str">
        <f>VLOOKUP($A$68,'[1]1Колонка'!$A$1:$E$2000,2,FALSE)</f>
        <v>Биодезодорант бытовой «Эмикс-О», концентрат, 50 мл</v>
      </c>
      <c r="C68" s="17">
        <f>VLOOKUP($A$68,'[1]1Колонка'!$A$1:$E$2000,3,FALSE)</f>
        <v>1876</v>
      </c>
      <c r="D68" s="17">
        <f>VLOOKUP($A$68,'[1]1Колонка'!$A$1:$E$2000,4,FALSE)</f>
        <v>10</v>
      </c>
      <c r="E68" s="18">
        <f>VLOOKUP($A$68,'[1]1Колонка'!$A$1:$E$2000,5,FALSE)</f>
        <v>27</v>
      </c>
      <c r="G68" s="16" t="s">
        <v>113</v>
      </c>
      <c r="H68" s="17" t="str">
        <f>VLOOKUP($G$68,'[1]1Колонка'!$A$1:$E$2000,2,FALSE)</f>
        <v>Ахиллан, гранулы, 90 г</v>
      </c>
      <c r="I68" s="17">
        <f>VLOOKUP($G$68,'[1]1Колонка'!$A$1:$E$2000,3,FALSE)</f>
        <v>2660</v>
      </c>
      <c r="J68" s="17">
        <f>VLOOKUP($G$68,'[1]1Колонка'!$A$1:$E$2000,4,FALSE)</f>
        <v>14</v>
      </c>
      <c r="K68" s="18">
        <f>VLOOKUP($G$68,'[1]1Колонка'!$A$1:$E$2000,5,FALSE)</f>
        <v>10</v>
      </c>
    </row>
    <row r="69" spans="1:11" ht="12.95" customHeight="1" x14ac:dyDescent="0.25">
      <c r="A69" s="16" t="s">
        <v>114</v>
      </c>
      <c r="B69" s="17" t="str">
        <f>VLOOKUP($A$69,'[1]1Колонка'!$A$1:$E$2000,2,FALSE)</f>
        <v>Концентрат кормовой «ЭМ-курунга» (ВетЭМ), 25 г</v>
      </c>
      <c r="C69" s="17">
        <f>VLOOKUP($A$69,'[1]1Колонка'!$A$1:$E$2000,3,FALSE)</f>
        <v>1194</v>
      </c>
      <c r="D69" s="17">
        <f>VLOOKUP($A$69,'[1]1Колонка'!$A$1:$E$2000,4,FALSE)</f>
        <v>5</v>
      </c>
      <c r="E69" s="18">
        <f>VLOOKUP($A$69,'[1]1Колонка'!$A$1:$E$2000,5,FALSE)</f>
        <v>15</v>
      </c>
      <c r="G69" s="16" t="s">
        <v>115</v>
      </c>
      <c r="H69" s="17" t="str">
        <f>VLOOKUP($G$69,'[1]1Колонка'!$A$1:$E$2000,2,FALSE)</f>
        <v>Ахиллан-форте, капсулы, 90 шт</v>
      </c>
      <c r="I69" s="17">
        <f>VLOOKUP($G$69,'[1]1Колонка'!$A$1:$E$2000,3,FALSE)</f>
        <v>7638</v>
      </c>
      <c r="J69" s="17">
        <f>VLOOKUP($G$69,'[1]1Колонка'!$A$1:$E$2000,4,FALSE)</f>
        <v>40</v>
      </c>
      <c r="K69" s="18">
        <f>VLOOKUP($G$69,'[1]1Колонка'!$A$1:$E$2000,5,FALSE)</f>
        <v>6</v>
      </c>
    </row>
    <row r="70" spans="1:11" ht="12.95" customHeight="1" x14ac:dyDescent="0.25">
      <c r="A70" s="16" t="s">
        <v>116</v>
      </c>
      <c r="B70" s="17" t="str">
        <f>VLOOKUP($A$70,'[1]1Колонка'!$A$1:$E$2000,2,FALSE)</f>
        <v>Подкормка для растений сухая «Эмикс», 150 г</v>
      </c>
      <c r="C70" s="17">
        <f>VLOOKUP($A$70,'[1]1Колонка'!$A$1:$E$2000,3,FALSE)</f>
        <v>1876</v>
      </c>
      <c r="D70" s="17">
        <f>VLOOKUP($A$70,'[1]1Колонка'!$A$1:$E$2000,4,FALSE)</f>
        <v>10</v>
      </c>
      <c r="E70" s="18">
        <f>VLOOKUP($A$70,'[1]1Колонка'!$A$1:$E$2000,5,FALSE)</f>
        <v>8</v>
      </c>
      <c r="G70" s="16" t="s">
        <v>117</v>
      </c>
      <c r="H70" s="17" t="str">
        <f>VLOOKUP($G$70,'[1]1Колонка'!$A$1:$E$2000,2,FALSE)</f>
        <v>Венорм на сорбите, гранулы, 120 г</v>
      </c>
      <c r="I70" s="17">
        <f>VLOOKUP($G$70,'[1]1Колонка'!$A$1:$E$2000,3,FALSE)</f>
        <v>3819</v>
      </c>
      <c r="J70" s="17">
        <f>VLOOKUP($G$70,'[1]1Колонка'!$A$1:$E$2000,4,FALSE)</f>
        <v>20</v>
      </c>
      <c r="K70" s="18">
        <f>VLOOKUP($G$70,'[1]1Колонка'!$A$1:$E$2000,5,FALSE)</f>
        <v>10</v>
      </c>
    </row>
    <row r="71" spans="1:11" ht="12.95" customHeight="1" x14ac:dyDescent="0.25">
      <c r="A71" s="16" t="s">
        <v>118</v>
      </c>
      <c r="B71" s="17" t="str">
        <f>VLOOKUP($A$71,'[1]1Колонка'!$A$1:$E$2000,2,FALSE)</f>
        <v>Порошок зубной «ДентаЭМ белый уголь», 60 г</v>
      </c>
      <c r="C71" s="13">
        <f>VLOOKUP($A$71,'[1]1Колонка'!$A$1:$E$2000,3,FALSE)</f>
        <v>2217</v>
      </c>
      <c r="D71" s="13">
        <f>VLOOKUP($A$71,'[1]1Колонка'!$A$1:$E$2000,4,FALSE)</f>
        <v>11</v>
      </c>
      <c r="E71" s="18">
        <f>VLOOKUP($A$71,'[1]1Колонка'!$A$1:$E$2000,5,FALSE)</f>
        <v>16</v>
      </c>
      <c r="G71" s="16" t="s">
        <v>119</v>
      </c>
      <c r="H71" s="17" t="str">
        <f>VLOOKUP($G$71,'[1]1Колонка'!$A$1:$E$2000,2,FALSE)</f>
        <v>Венорм, гранулы, 120 г</v>
      </c>
      <c r="I71" s="17">
        <f>VLOOKUP($G$71,'[1]1Колонка'!$A$1:$E$2000,3,FALSE)</f>
        <v>3512</v>
      </c>
      <c r="J71" s="17">
        <f>VLOOKUP($G$71,'[1]1Колонка'!$A$1:$E$2000,4,FALSE)</f>
        <v>18</v>
      </c>
      <c r="K71" s="18">
        <f>VLOOKUP($G$71,'[1]1Колонка'!$A$1:$E$2000,5,FALSE)</f>
        <v>10</v>
      </c>
    </row>
    <row r="72" spans="1:11" ht="12.95" customHeight="1" x14ac:dyDescent="0.25">
      <c r="A72" s="16" t="s">
        <v>120</v>
      </c>
      <c r="B72" s="17" t="str">
        <f>VLOOKUP($A$72,'[1]1Колонка'!$A$1:$E$2000,2,FALSE)</f>
        <v>Порошок зубной «ДентаЭМ имбирь», 60 г</v>
      </c>
      <c r="C72" s="13">
        <f>VLOOKUP($A$72,'[1]1Колонка'!$A$1:$E$2000,3,FALSE)</f>
        <v>2217</v>
      </c>
      <c r="D72" s="13">
        <f>VLOOKUP($A$72,'[1]1Колонка'!$A$1:$E$2000,4,FALSE)</f>
        <v>11</v>
      </c>
      <c r="E72" s="18">
        <f>VLOOKUP($A$72,'[1]1Колонка'!$A$1:$E$2000,5,FALSE)</f>
        <v>16</v>
      </c>
      <c r="G72" s="16" t="s">
        <v>121</v>
      </c>
      <c r="H72" s="17" t="str">
        <f>VLOOKUP($G$72,'[1]1Колонка'!$A$1:$E$2000,2,FALSE)</f>
        <v>Венорм-форте, капсулы, 90 шт</v>
      </c>
      <c r="I72" s="17">
        <f>VLOOKUP($G$72,'[1]1Колонка'!$A$1:$E$2000,3,FALSE)</f>
        <v>7638</v>
      </c>
      <c r="J72" s="17">
        <f>VLOOKUP($G$72,'[1]1Колонка'!$A$1:$E$2000,4,FALSE)</f>
        <v>40</v>
      </c>
      <c r="K72" s="18">
        <f>VLOOKUP($G$72,'[1]1Колонка'!$A$1:$E$2000,5,FALSE)</f>
        <v>6</v>
      </c>
    </row>
    <row r="73" spans="1:11" ht="12.95" customHeight="1" x14ac:dyDescent="0.25">
      <c r="A73" s="16" t="s">
        <v>122</v>
      </c>
      <c r="B73" s="17" t="str">
        <f>VLOOKUP($A$73,'[1]1Колонка'!$A$1:$E$2000,2,FALSE)</f>
        <v>Порошок зубной «ДентаЭМ прополис», 60 г</v>
      </c>
      <c r="C73" s="13">
        <f>VLOOKUP($A$73,'[1]1Колонка'!$A$1:$E$2000,3,FALSE)</f>
        <v>2217</v>
      </c>
      <c r="D73" s="13">
        <f>VLOOKUP($A$73,'[1]1Колонка'!$A$1:$E$2000,4,FALSE)</f>
        <v>11</v>
      </c>
      <c r="E73" s="18">
        <f>VLOOKUP($A$73,'[1]1Колонка'!$A$1:$E$2000,5,FALSE)</f>
        <v>16</v>
      </c>
      <c r="G73" s="16" t="s">
        <v>123</v>
      </c>
      <c r="H73" s="17" t="str">
        <f>VLOOKUP($G$73,'[1]1Колонка'!$A$1:$E$2000,2,FALSE)</f>
        <v>Витамикс, гранулы, 120 г</v>
      </c>
      <c r="I73" s="17">
        <f>VLOOKUP($G$73,'[1]1Колонка'!$A$1:$E$2000,3,FALSE)</f>
        <v>3308</v>
      </c>
      <c r="J73" s="17">
        <f>VLOOKUP($G$73,'[1]1Колонка'!$A$1:$E$2000,4,FALSE)</f>
        <v>17</v>
      </c>
      <c r="K73" s="18">
        <f>VLOOKUP($G$73,'[1]1Колонка'!$A$1:$E$2000,5,FALSE)</f>
        <v>10</v>
      </c>
    </row>
    <row r="74" spans="1:11" ht="12.95" customHeight="1" x14ac:dyDescent="0.25">
      <c r="A74" s="16" t="s">
        <v>124</v>
      </c>
      <c r="B74" s="17" t="str">
        <f>VLOOKUP($A$74,'[1]1Колонка'!$A$1:$E$2000,2,FALSE)</f>
        <v>Среда питательная «ЭМ-патока», 100 мл</v>
      </c>
      <c r="C74" s="17">
        <f>VLOOKUP($A$74,'[1]1Колонка'!$A$1:$E$2000,3,FALSE)</f>
        <v>1296</v>
      </c>
      <c r="D74" s="17">
        <f>VLOOKUP($A$74,'[1]1Колонка'!$A$1:$E$2000,4,FALSE)</f>
        <v>6</v>
      </c>
      <c r="E74" s="18">
        <f>VLOOKUP($A$74,'[1]1Колонка'!$A$1:$E$2000,5,FALSE)</f>
        <v>9</v>
      </c>
      <c r="G74" s="16" t="s">
        <v>125</v>
      </c>
      <c r="H74" s="17" t="str">
        <f>VLOOKUP($G$74,'[1]1Колонка'!$A$1:$E$2000,2,FALSE)</f>
        <v>Витасел, гранулы, 90 г</v>
      </c>
      <c r="I74" s="17">
        <f>VLOOKUP($G$74,'[1]1Колонка'!$A$1:$E$2000,3,FALSE)</f>
        <v>2523</v>
      </c>
      <c r="J74" s="17">
        <f>VLOOKUP($G$74,'[1]1Колонка'!$A$1:$E$2000,4,FALSE)</f>
        <v>13</v>
      </c>
      <c r="K74" s="18">
        <f>VLOOKUP($G$74,'[1]1Колонка'!$A$1:$E$2000,5,FALSE)</f>
        <v>10</v>
      </c>
    </row>
    <row r="75" spans="1:11" ht="12.95" customHeight="1" x14ac:dyDescent="0.25">
      <c r="A75" s="16" t="s">
        <v>126</v>
      </c>
      <c r="B75" s="12" t="str">
        <f>VLOOKUP($A$75,'[1]1Колонка'!$A$1:$E$2000,2,FALSE)</f>
        <v>Удобрение микробиологическое Эмикс «ШунгитЭМ», 250 мл</v>
      </c>
      <c r="C75" s="13">
        <f>VLOOKUP($A$75,'[1]1Колонка'!$A$1:$E$2000,3,FALSE)</f>
        <v>1910</v>
      </c>
      <c r="D75" s="13">
        <f>VLOOKUP($A$75,'[1]1Колонка'!$A$1:$E$2000,4,FALSE)</f>
        <v>10</v>
      </c>
      <c r="E75" s="18">
        <f>VLOOKUP($A$75,'[1]1Колонка'!$A$1:$E$2000,5,FALSE)</f>
        <v>30</v>
      </c>
      <c r="G75" s="16" t="s">
        <v>127</v>
      </c>
      <c r="H75" s="17" t="str">
        <f>VLOOKUP($G$75,'[1]1Колонка'!$A$1:$E$2000,2,FALSE)</f>
        <v>Галега-Нова, гранулы, 90 г</v>
      </c>
      <c r="I75" s="17">
        <f>VLOOKUP($G$75,'[1]1Колонка'!$A$1:$E$2000,3,FALSE)</f>
        <v>2728</v>
      </c>
      <c r="J75" s="17">
        <f>VLOOKUP($G$75,'[1]1Колонка'!$A$1:$E$2000,4,FALSE)</f>
        <v>14</v>
      </c>
      <c r="K75" s="18">
        <f>VLOOKUP($G$75,'[1]1Колонка'!$A$1:$E$2000,5,FALSE)</f>
        <v>10</v>
      </c>
    </row>
    <row r="76" spans="1:11" ht="12.95" customHeight="1" x14ac:dyDescent="0.25">
      <c r="A76" s="16" t="s">
        <v>128</v>
      </c>
      <c r="B76" s="17" t="str">
        <f>VLOOKUP($A$76,'[1]1Колонка'!$A$1:$E$2000,2,FALSE)</f>
        <v>Удобрение минеральное «ГУМАТЭМ» для защиты растений, 250 мл</v>
      </c>
      <c r="C76" s="17">
        <f>VLOOKUP($A$76,'[1]1Колонка'!$A$1:$E$2000,3,FALSE)</f>
        <v>2012</v>
      </c>
      <c r="D76" s="17">
        <f>VLOOKUP($A$76,'[1]1Колонка'!$A$1:$E$2000,4,FALSE)</f>
        <v>10</v>
      </c>
      <c r="E76" s="18">
        <f>VLOOKUP($A$76,'[1]1Колонка'!$A$1:$E$2000,5,FALSE)</f>
        <v>30</v>
      </c>
      <c r="G76" s="16" t="s">
        <v>129</v>
      </c>
      <c r="H76" s="17" t="str">
        <f>VLOOKUP($G$76,'[1]1Колонка'!$A$1:$E$2000,2,FALSE)</f>
        <v>Галега-Нова-форте, капсулы, 90 шт</v>
      </c>
      <c r="I76" s="17">
        <f>VLOOKUP($G$76,'[1]1Колонка'!$A$1:$E$2000,3,FALSE)</f>
        <v>7638</v>
      </c>
      <c r="J76" s="17">
        <f>VLOOKUP($G$76,'[1]1Колонка'!$A$1:$E$2000,4,FALSE)</f>
        <v>40</v>
      </c>
      <c r="K76" s="18">
        <f>VLOOKUP($G$76,'[1]1Колонка'!$A$1:$E$2000,5,FALSE)</f>
        <v>6</v>
      </c>
    </row>
    <row r="77" spans="1:11" ht="12.95" customHeight="1" x14ac:dyDescent="0.25">
      <c r="A77" s="41" t="s">
        <v>130</v>
      </c>
      <c r="B77" s="46" t="str">
        <f>VLOOKUP($A$77,'[1]1Колонка'!$A$1:$E$2000,2,FALSE)</f>
        <v>Удобрение минеральное «ГУМАТЭМ» для корневой и внекорневой подкормки культур, 250 мл</v>
      </c>
      <c r="C77" s="47">
        <f>VLOOKUP($A$77,'[1]1Колонка'!$A$1:$E$2000,3,FALSE)</f>
        <v>1944</v>
      </c>
      <c r="D77" s="47">
        <f>VLOOKUP($A$77,'[1]1Колонка'!$A$1:$E$2000,4,FALSE)</f>
        <v>10</v>
      </c>
      <c r="E77" s="48">
        <f>VLOOKUP($A$77,'[1]1Колонка'!$A$1:$E$2000,5,FALSE)</f>
        <v>30</v>
      </c>
      <c r="G77" s="16" t="s">
        <v>131</v>
      </c>
      <c r="H77" s="17" t="str">
        <f>VLOOKUP($G$77,'[1]1Колонка'!$A$1:$E$2000,2,FALSE)</f>
        <v>Гепатосол-форте, капсулы, 90 шт</v>
      </c>
      <c r="I77" s="17">
        <f>VLOOKUP($G$77,'[1]1Колонка'!$A$1:$E$2000,3,FALSE)</f>
        <v>7366</v>
      </c>
      <c r="J77" s="17">
        <f>VLOOKUP($G$77,'[1]1Колонка'!$A$1:$E$2000,4,FALSE)</f>
        <v>40</v>
      </c>
      <c r="K77" s="18">
        <f>VLOOKUP($G$77,'[1]1Колонка'!$A$1:$E$2000,5,FALSE)</f>
        <v>6</v>
      </c>
    </row>
    <row r="78" spans="1:11" ht="12.95" customHeight="1" x14ac:dyDescent="0.25">
      <c r="A78" s="41"/>
      <c r="B78" s="46"/>
      <c r="C78" s="47"/>
      <c r="D78" s="47"/>
      <c r="E78" s="48"/>
      <c r="G78" s="16" t="s">
        <v>132</v>
      </c>
      <c r="H78" s="17" t="str">
        <f>VLOOKUP($G$78,'[1]1Колонка'!$A$1:$E$2000,2,FALSE)</f>
        <v>Кальций-Биолит, капсулы, 90 шт</v>
      </c>
      <c r="I78" s="17">
        <f>VLOOKUP($G$78,'[1]1Колонка'!$A$1:$E$2000,3,FALSE)</f>
        <v>15277</v>
      </c>
      <c r="J78" s="17">
        <f>VLOOKUP($G$78,'[1]1Колонка'!$A$1:$E$2000,4,FALSE)</f>
        <v>80</v>
      </c>
      <c r="K78" s="18">
        <f>VLOOKUP($G$78,'[1]1Колонка'!$A$1:$E$2000,5,FALSE)</f>
        <v>2</v>
      </c>
    </row>
    <row r="79" spans="1:11" ht="12.95" customHeight="1" x14ac:dyDescent="0.25">
      <c r="A79" s="41" t="s">
        <v>133</v>
      </c>
      <c r="B79" s="46" t="str">
        <f>VLOOKUP($A$79,'[1]1Колонка'!$A$1:$E$2000,2,FALSE)</f>
        <v>Удобрение минеральное «ГУМАТЭМ» для плодово-ягодных и цветочно-декоративных культур, 250 мл</v>
      </c>
      <c r="C79" s="47">
        <f>VLOOKUP($A$79,'[1]1Колонка'!$A$1:$E$2000,3,FALSE)</f>
        <v>1944</v>
      </c>
      <c r="D79" s="47">
        <f>VLOOKUP($A$79,'[1]1Колонка'!$A$1:$E$2000,4,FALSE)</f>
        <v>10</v>
      </c>
      <c r="E79" s="48">
        <f>VLOOKUP($A$79,'[1]1Колонка'!$A$1:$E$2000,5,FALSE)</f>
        <v>30</v>
      </c>
      <c r="G79" s="16" t="s">
        <v>134</v>
      </c>
      <c r="H79" s="17" t="str">
        <f>VLOOKUP($G$79,'[1]1Колонка'!$A$1:$E$2000,2,FALSE)</f>
        <v>Климатон плюс, гранулы, 90 г</v>
      </c>
      <c r="I79" s="17">
        <f>VLOOKUP($G$79,'[1]1Колонка'!$A$1:$E$2000,3,FALSE)</f>
        <v>2523</v>
      </c>
      <c r="J79" s="17">
        <f>VLOOKUP($G$79,'[1]1Колонка'!$A$1:$E$2000,4,FALSE)</f>
        <v>13</v>
      </c>
      <c r="K79" s="18">
        <f>VLOOKUP($G$79,'[1]1Колонка'!$A$1:$E$2000,5,FALSE)</f>
        <v>10</v>
      </c>
    </row>
    <row r="80" spans="1:11" ht="12.95" customHeight="1" x14ac:dyDescent="0.25">
      <c r="A80" s="41"/>
      <c r="B80" s="46"/>
      <c r="C80" s="47"/>
      <c r="D80" s="47"/>
      <c r="E80" s="48"/>
      <c r="G80" s="16" t="s">
        <v>135</v>
      </c>
      <c r="H80" s="17" t="str">
        <f>VLOOKUP($G$80,'[1]1Колонка'!$A$1:$E$2000,2,FALSE)</f>
        <v>Климатон, гранулы, 90 г</v>
      </c>
      <c r="I80" s="17">
        <f>VLOOKUP($G$80,'[1]1Колонка'!$A$1:$E$2000,3,FALSE)</f>
        <v>2523</v>
      </c>
      <c r="J80" s="17">
        <f>VLOOKUP($G$80,'[1]1Колонка'!$A$1:$E$2000,4,FALSE)</f>
        <v>13</v>
      </c>
      <c r="K80" s="18">
        <f>VLOOKUP($G$80,'[1]1Колонка'!$A$1:$E$2000,5,FALSE)</f>
        <v>10</v>
      </c>
    </row>
    <row r="81" spans="1:11" ht="12.95" customHeight="1" x14ac:dyDescent="0.25">
      <c r="A81" s="16" t="s">
        <v>136</v>
      </c>
      <c r="B81" s="17" t="str">
        <f>VLOOKUP($A$81,'[1]1Колонка'!$A$1:$E$2000,2,FALSE)</f>
        <v>Удобрение минеральное «ГУМАТЭМ» универсальное, 250 мл</v>
      </c>
      <c r="C81" s="17">
        <f>VLOOKUP($A$81,'[1]1Колонка'!$A$1:$E$2000,3,FALSE)</f>
        <v>2012</v>
      </c>
      <c r="D81" s="17">
        <f>VLOOKUP($A$81,'[1]1Колонка'!$A$1:$E$2000,4,FALSE)</f>
        <v>10</v>
      </c>
      <c r="E81" s="18">
        <f>VLOOKUP($A$81,'[1]1Колонка'!$A$1:$E$2000,5,FALSE)</f>
        <v>30</v>
      </c>
      <c r="G81" s="16" t="s">
        <v>137</v>
      </c>
      <c r="H81" s="17" t="str">
        <f>VLOOKUP($G$81,'[1]1Колонка'!$A$1:$E$2000,2,FALSE)</f>
        <v>Комплекс «PROSTADONT»</v>
      </c>
      <c r="I81" s="17">
        <f>VLOOKUP($G$81,'[1]1Колонка'!$A$1:$E$2000,3,FALSE)</f>
        <v>19301</v>
      </c>
      <c r="J81" s="17">
        <f>VLOOKUP($G$81,'[1]1Колонка'!$A$1:$E$2000,4,FALSE)</f>
        <v>100</v>
      </c>
      <c r="K81" s="18">
        <f>VLOOKUP($G$81,'[1]1Колонка'!$A$1:$E$2000,5,FALSE)</f>
        <v>1</v>
      </c>
    </row>
    <row r="82" spans="1:11" ht="12.95" customHeight="1" x14ac:dyDescent="0.25">
      <c r="A82" s="16" t="s">
        <v>138</v>
      </c>
      <c r="B82" s="17" t="str">
        <f>VLOOKUP($A$82,'[1]1Колонка'!$A$1:$E$2000,2,FALSE)</f>
        <v>Удобрение минеральное «Эмикс», 50 мл</v>
      </c>
      <c r="C82" s="17">
        <f>VLOOKUP($A$82,'[1]1Колонка'!$A$1:$E$2000,3,FALSE)</f>
        <v>1876</v>
      </c>
      <c r="D82" s="17">
        <f>VLOOKUP($A$82,'[1]1Колонка'!$A$1:$E$2000,4,FALSE)</f>
        <v>10</v>
      </c>
      <c r="E82" s="18">
        <f>VLOOKUP($A$82,'[1]1Колонка'!$A$1:$E$2000,5,FALSE)</f>
        <v>27</v>
      </c>
      <c r="G82" s="16" t="s">
        <v>139</v>
      </c>
      <c r="H82" s="17" t="str">
        <f>VLOOKUP($G$82,'[1]1Колонка'!$A$1:$E$2000,2,FALSE)</f>
        <v>Комплекс «Мамавит»</v>
      </c>
      <c r="I82" s="17">
        <f>VLOOKUP($G$82,'[1]1Колонка'!$A$1:$E$2000,3,FALSE)</f>
        <v>17050</v>
      </c>
      <c r="J82" s="17">
        <f>VLOOKUP($G$82,'[1]1Колонка'!$A$1:$E$2000,4,FALSE)</f>
        <v>90</v>
      </c>
      <c r="K82" s="18">
        <f>VLOOKUP($G$82,'[1]1Колонка'!$A$1:$E$2000,5,FALSE)</f>
        <v>1</v>
      </c>
    </row>
    <row r="83" spans="1:11" ht="22.5" x14ac:dyDescent="0.25">
      <c r="A83" s="3" t="s">
        <v>0</v>
      </c>
      <c r="B83" s="4" t="s">
        <v>1</v>
      </c>
      <c r="C83" s="5" t="s">
        <v>2</v>
      </c>
      <c r="D83" s="6" t="s">
        <v>3</v>
      </c>
      <c r="E83" s="6" t="s">
        <v>4</v>
      </c>
      <c r="G83" s="3" t="s">
        <v>0</v>
      </c>
      <c r="H83" s="4" t="s">
        <v>1</v>
      </c>
      <c r="I83" s="5" t="s">
        <v>2</v>
      </c>
      <c r="J83" s="6" t="s">
        <v>3</v>
      </c>
      <c r="K83" s="6" t="s">
        <v>4</v>
      </c>
    </row>
    <row r="84" spans="1:11" ht="12.95" customHeight="1" x14ac:dyDescent="0.25">
      <c r="A84" s="16" t="s">
        <v>140</v>
      </c>
      <c r="B84" s="17" t="str">
        <f>VLOOKUP($A$84,'[1]1Колонка'!$A$1:$E$2000,2,FALSE)</f>
        <v>Марикад, капсулы, 90 шт</v>
      </c>
      <c r="C84" s="17">
        <f>VLOOKUP($A$84,'[1]1Колонка'!$A$1:$E$2000,3,FALSE)</f>
        <v>15277</v>
      </c>
      <c r="D84" s="17">
        <f>VLOOKUP($A$84,'[1]1Колонка'!$A$1:$E$2000,4,FALSE)</f>
        <v>80</v>
      </c>
      <c r="E84" s="18">
        <f>VLOOKUP($A$84,'[1]1Колонка'!$A$1:$E$2000,5,FALSE)</f>
        <v>2</v>
      </c>
      <c r="G84" s="16" t="s">
        <v>141</v>
      </c>
      <c r="H84" s="17" t="str">
        <f>VLOOKUP($G$84,'[1]1Колонка'!$A$1:$E$2000,2,FALSE)</f>
        <v>Экстракт корня лопуха, жидкость, 200 мл</v>
      </c>
      <c r="I84" s="17">
        <f>VLOOKUP($G$84,'[1]1Колонка'!$A$1:$E$2000,3,FALSE)</f>
        <v>12549</v>
      </c>
      <c r="J84" s="17">
        <f>VLOOKUP($G$84,'[1]1Колонка'!$A$1:$E$2000,4,FALSE)</f>
        <v>65</v>
      </c>
      <c r="K84" s="18">
        <f>VLOOKUP($G$84,'[1]1Колонка'!$A$1:$E$2000,5,FALSE)</f>
        <v>8</v>
      </c>
    </row>
    <row r="85" spans="1:11" ht="12.95" customHeight="1" x14ac:dyDescent="0.25">
      <c r="A85" s="16" t="s">
        <v>142</v>
      </c>
      <c r="B85" s="17" t="str">
        <f>VLOOKUP($A$85,'[1]1Колонка'!$A$1:$E$2000,2,FALSE)</f>
        <v>Напиток безалкогольный «Флорента», 200 мл</v>
      </c>
      <c r="C85" s="17">
        <f>VLOOKUP($A$85,'[1]1Колонка'!$A$1:$E$2000,3,FALSE)</f>
        <v>1978</v>
      </c>
      <c r="D85" s="17">
        <f>VLOOKUP($A$85,'[1]1Колонка'!$A$1:$E$2000,4,FALSE)</f>
        <v>10</v>
      </c>
      <c r="E85" s="18">
        <f>VLOOKUP($A$85,'[1]1Колонка'!$A$1:$E$2000,5,FALSE)</f>
        <v>48</v>
      </c>
      <c r="G85" s="16" t="s">
        <v>143</v>
      </c>
      <c r="H85" s="17" t="str">
        <f>VLOOKUP($G$85,'[1]1Колонка'!$A$1:$E$2000,2,FALSE)</f>
        <v>Экстракт корня лопуха, жидкость, 75 мл</v>
      </c>
      <c r="I85" s="17">
        <f>VLOOKUP($G$85,'[1]1Колонка'!$A$1:$E$2000,3,FALSE)</f>
        <v>4910</v>
      </c>
      <c r="J85" s="17">
        <f>VLOOKUP($G$85,'[1]1Колонка'!$A$1:$E$2000,4,FALSE)</f>
        <v>25</v>
      </c>
      <c r="K85" s="18">
        <f>VLOOKUP($G$85,'[1]1Колонка'!$A$1:$E$2000,5,FALSE)</f>
        <v>10</v>
      </c>
    </row>
    <row r="86" spans="1:11" ht="12.95" customHeight="1" x14ac:dyDescent="0.25">
      <c r="A86" s="16" t="s">
        <v>144</v>
      </c>
      <c r="B86" s="17" t="str">
        <f>VLOOKUP($A$86,'[1]1Колонка'!$A$1:$E$2000,2,FALSE)</f>
        <v>Напиток безалкогольный «Флорента», 500 мл</v>
      </c>
      <c r="C86" s="17">
        <f>VLOOKUP($A$86,'[1]1Колонка'!$A$1:$E$2000,3,FALSE)</f>
        <v>4842</v>
      </c>
      <c r="D86" s="17">
        <f>VLOOKUP($A$86,'[1]1Колонка'!$A$1:$E$2000,4,FALSE)</f>
        <v>25</v>
      </c>
      <c r="E86" s="18">
        <f>VLOOKUP($A$86,'[1]1Колонка'!$A$1:$E$2000,5,FALSE)</f>
        <v>24</v>
      </c>
      <c r="G86" s="16" t="s">
        <v>145</v>
      </c>
      <c r="H86" s="17" t="str">
        <f>VLOOKUP($G$86,'[1]1Колонка'!$A$1:$E$2000,2,FALSE)</f>
        <v>Экстракт крапивы, жидкость, 75 мл</v>
      </c>
      <c r="I86" s="17">
        <f>VLOOKUP($G$86,'[1]1Колонка'!$A$1:$E$2000,3,FALSE)</f>
        <v>5899</v>
      </c>
      <c r="J86" s="17">
        <f>VLOOKUP($G$86,'[1]1Колонка'!$A$1:$E$2000,4,FALSE)</f>
        <v>30</v>
      </c>
      <c r="K86" s="18">
        <f>VLOOKUP($G$86,'[1]1Колонка'!$A$1:$E$2000,5,FALSE)</f>
        <v>10</v>
      </c>
    </row>
    <row r="87" spans="1:11" ht="12.95" customHeight="1" x14ac:dyDescent="0.25">
      <c r="A87" s="16" t="s">
        <v>146</v>
      </c>
      <c r="B87" s="17" t="str">
        <f>VLOOKUP($A$87,'[1]1Колонка'!$A$1:$E$2000,2,FALSE)</f>
        <v>Напиток чайный «Популин», 200 мл</v>
      </c>
      <c r="C87" s="17">
        <f>VLOOKUP($A$87,'[1]1Колонка'!$A$1:$E$2000,3,FALSE)</f>
        <v>10707</v>
      </c>
      <c r="D87" s="17">
        <f>VLOOKUP($A$87,'[1]1Колонка'!$A$1:$E$2000,4,FALSE)</f>
        <v>50</v>
      </c>
      <c r="E87" s="18">
        <f>VLOOKUP($A$87,'[1]1Колонка'!$A$1:$E$2000,5,FALSE)</f>
        <v>8</v>
      </c>
      <c r="G87" s="16" t="s">
        <v>147</v>
      </c>
      <c r="H87" s="17" t="str">
        <f>VLOOKUP($G$87,'[1]1Колонка'!$A$1:$E$2000,2,FALSE)</f>
        <v>Экстракт подорожника, жидкость, 75 мл</v>
      </c>
      <c r="I87" s="17">
        <f>VLOOKUP($G$87,'[1]1Колонка'!$A$1:$E$2000,3,FALSE)</f>
        <v>6922</v>
      </c>
      <c r="J87" s="17">
        <f>VLOOKUP($G$87,'[1]1Колонка'!$A$1:$E$2000,4,FALSE)</f>
        <v>35</v>
      </c>
      <c r="K87" s="18">
        <f>VLOOKUP($G$87,'[1]1Колонка'!$A$1:$E$2000,5,FALSE)</f>
        <v>10</v>
      </c>
    </row>
    <row r="88" spans="1:11" ht="12.95" customHeight="1" x14ac:dyDescent="0.25">
      <c r="A88" s="16" t="s">
        <v>148</v>
      </c>
      <c r="B88" s="17" t="str">
        <f>VLOOKUP($A$88,'[1]1Колонка'!$A$1:$E$2000,2,FALSE)</f>
        <v>Напиток чайный гранулированный «Гепатосол на сорбите», 90 г</v>
      </c>
      <c r="C88" s="17">
        <f>VLOOKUP($A$88,'[1]1Колонка'!$A$1:$E$2000,3,FALSE)</f>
        <v>3308</v>
      </c>
      <c r="D88" s="17">
        <f>VLOOKUP($A$88,'[1]1Колонка'!$A$1:$E$2000,4,FALSE)</f>
        <v>17</v>
      </c>
      <c r="E88" s="18">
        <f>VLOOKUP($A$88,'[1]1Колонка'!$A$1:$E$2000,5,FALSE)</f>
        <v>10</v>
      </c>
      <c r="G88" s="16" t="s">
        <v>149</v>
      </c>
      <c r="H88" s="17" t="str">
        <f>VLOOKUP($G$88,'[1]1Колонка'!$A$1:$E$2000,2,FALSE)</f>
        <v>Эсобел с экстрактом сабельника болотного, гранулы, 120 г</v>
      </c>
      <c r="I88" s="17">
        <f>VLOOKUP($G$88,'[1]1Колонка'!$A$1:$E$2000,3,FALSE)</f>
        <v>5695</v>
      </c>
      <c r="J88" s="17">
        <f>VLOOKUP($G$88,'[1]1Колонка'!$A$1:$E$2000,4,FALSE)</f>
        <v>30</v>
      </c>
      <c r="K88" s="18">
        <f>VLOOKUP($G$88,'[1]1Колонка'!$A$1:$E$2000,5,FALSE)</f>
        <v>10</v>
      </c>
    </row>
    <row r="89" spans="1:11" ht="12.95" customHeight="1" x14ac:dyDescent="0.25">
      <c r="A89" s="16" t="s">
        <v>150</v>
      </c>
      <c r="B89" s="17" t="str">
        <f>VLOOKUP($A$89,'[1]1Колонка'!$A$1:$E$2000,2,FALSE)</f>
        <v>Напиток чайный гранулированный «Гепатосол», 300 г</v>
      </c>
      <c r="C89" s="17">
        <f>VLOOKUP($A$89,'[1]1Колонка'!$A$1:$E$2000,3,FALSE)</f>
        <v>6820</v>
      </c>
      <c r="D89" s="17">
        <f>VLOOKUP($A$89,'[1]1Колонка'!$A$1:$E$2000,4,FALSE)</f>
        <v>35</v>
      </c>
      <c r="E89" s="18">
        <f>VLOOKUP($A$89,'[1]1Колонка'!$A$1:$E$2000,5,FALSE)</f>
        <v>1</v>
      </c>
      <c r="G89" s="16" t="s">
        <v>151</v>
      </c>
      <c r="H89" s="17" t="str">
        <f>VLOOKUP($G$89,'[1]1Колонка'!$A$1:$E$2000,2,FALSE)</f>
        <v>Эсобел-Арт, капсулы, 90 шт</v>
      </c>
      <c r="I89" s="17">
        <f>VLOOKUP($G$89,'[1]1Колонка'!$A$1:$E$2000,3,FALSE)</f>
        <v>11594</v>
      </c>
      <c r="J89" s="17">
        <f>VLOOKUP($G$89,'[1]1Колонка'!$A$1:$E$2000,4,FALSE)</f>
        <v>60</v>
      </c>
      <c r="K89" s="18">
        <f>VLOOKUP($G$89,'[1]1Колонка'!$A$1:$E$2000,5,FALSE)</f>
        <v>2</v>
      </c>
    </row>
    <row r="90" spans="1:11" ht="15" customHeight="1" x14ac:dyDescent="0.25">
      <c r="A90" s="16" t="s">
        <v>152</v>
      </c>
      <c r="B90" s="17" t="str">
        <f>VLOOKUP($A$90,'[1]1Колонка'!$A$1:$E$2000,2,FALSE)</f>
        <v>Напиток чайный гранулированный «Гепатосол», 90 г</v>
      </c>
      <c r="C90" s="17">
        <f>VLOOKUP($A$90,'[1]1Колонка'!$A$1:$E$2000,3,FALSE)</f>
        <v>2728</v>
      </c>
      <c r="D90" s="17">
        <f>VLOOKUP($A$90,'[1]1Колонка'!$A$1:$E$2000,4,FALSE)</f>
        <v>14</v>
      </c>
      <c r="E90" s="18">
        <f>VLOOKUP($A$90,'[1]1Колонка'!$A$1:$E$2000,5,FALSE)</f>
        <v>10</v>
      </c>
      <c r="G90" s="7"/>
      <c r="H90" s="19" t="s">
        <v>153</v>
      </c>
      <c r="I90" s="9" t="s">
        <v>154</v>
      </c>
      <c r="J90" s="9" t="s">
        <v>154</v>
      </c>
      <c r="K90" s="10"/>
    </row>
    <row r="91" spans="1:11" ht="12.95" customHeight="1" x14ac:dyDescent="0.25">
      <c r="A91" s="16" t="s">
        <v>155</v>
      </c>
      <c r="B91" s="17" t="str">
        <f>VLOOKUP($A$91,'[1]1Колонка'!$A$1:$E$2000,2,FALSE)</f>
        <v>Напиток чайный гранулированный «Липроксол на сорбите», 90 г</v>
      </c>
      <c r="C91" s="17">
        <f>VLOOKUP($A$91,'[1]1Колонка'!$A$1:$E$2000,3,FALSE)</f>
        <v>3069</v>
      </c>
      <c r="D91" s="17">
        <f>VLOOKUP($A$91,'[1]1Колонка'!$A$1:$E$2000,4,FALSE)</f>
        <v>16</v>
      </c>
      <c r="E91" s="18">
        <f>VLOOKUP($A$91,'[1]1Колонка'!$A$1:$E$2000,5,FALSE)</f>
        <v>10</v>
      </c>
      <c r="G91" s="16" t="s">
        <v>156</v>
      </c>
      <c r="H91" s="17" t="str">
        <f>VLOOKUP($G$91,'[1]1Колонка'!$A$1:$E$2000,2,FALSE)</f>
        <v>Бальзам «Чистотел», туба, 20 мл</v>
      </c>
      <c r="I91" s="17">
        <f>VLOOKUP($G$91,'[1]1Колонка'!$A$1:$E$2000,3,FALSE)</f>
        <v>1944</v>
      </c>
      <c r="J91" s="17">
        <f>VLOOKUP($G$91,'[1]1Колонка'!$A$1:$E$2000,4,FALSE)</f>
        <v>10</v>
      </c>
      <c r="K91" s="18">
        <f>VLOOKUP($G$91,'[1]1Колонка'!$A$1:$E$2000,5,FALSE)</f>
        <v>5</v>
      </c>
    </row>
    <row r="92" spans="1:11" ht="12.95" customHeight="1" x14ac:dyDescent="0.25">
      <c r="A92" s="16" t="s">
        <v>157</v>
      </c>
      <c r="B92" s="17" t="str">
        <f>VLOOKUP($A$92,'[1]1Колонка'!$A$1:$E$2000,2,FALSE)</f>
        <v>Напиток чайный гранулированный «Липроксол», 90 г</v>
      </c>
      <c r="C92" s="17">
        <f>VLOOKUP($A$92,'[1]1Колонка'!$A$1:$E$2000,3,FALSE)</f>
        <v>3308</v>
      </c>
      <c r="D92" s="17">
        <f>VLOOKUP($A$92,'[1]1Колонка'!$A$1:$E$2000,4,FALSE)</f>
        <v>17</v>
      </c>
      <c r="E92" s="18">
        <f>VLOOKUP($A$92,'[1]1Колонка'!$A$1:$E$2000,5,FALSE)</f>
        <v>10</v>
      </c>
      <c r="G92" s="16" t="s">
        <v>158</v>
      </c>
      <c r="H92" s="17" t="str">
        <f>VLOOKUP($G$92,'[1]1Колонка'!$A$1:$E$2000,2,FALSE)</f>
        <v>Бальзам для волос, 50 мл</v>
      </c>
      <c r="I92" s="17">
        <f>VLOOKUP($G$92,'[1]1Колонка'!$A$1:$E$2000,3,FALSE)</f>
        <v>1159</v>
      </c>
      <c r="J92" s="17">
        <f>VLOOKUP($G$92,'[1]1Колонка'!$A$1:$E$2000,4,FALSE)</f>
        <v>6</v>
      </c>
      <c r="K92" s="18">
        <f>VLOOKUP($G$92,'[1]1Колонка'!$A$1:$E$2000,5,FALSE)</f>
        <v>20</v>
      </c>
    </row>
    <row r="93" spans="1:11" ht="12.95" customHeight="1" x14ac:dyDescent="0.25">
      <c r="A93" s="16" t="s">
        <v>159</v>
      </c>
      <c r="B93" s="17" t="str">
        <f>VLOOKUP($A$93,'[1]1Колонка'!$A$1:$E$2000,2,FALSE)</f>
        <v>Напиток чайный гранулированный «Танаксол плюс», 42 г</v>
      </c>
      <c r="C93" s="17">
        <f>VLOOKUP($A$93,'[1]1Колонка'!$A$1:$E$2000,3,FALSE)</f>
        <v>2182</v>
      </c>
      <c r="D93" s="17">
        <f>VLOOKUP($A$93,'[1]1Колонка'!$A$1:$E$2000,4,FALSE)</f>
        <v>11</v>
      </c>
      <c r="E93" s="18">
        <f>VLOOKUP($A$93,'[1]1Колонка'!$A$1:$E$2000,5,FALSE)</f>
        <v>20</v>
      </c>
      <c r="G93" s="16" t="s">
        <v>160</v>
      </c>
      <c r="H93" s="17" t="str">
        <f>VLOOKUP($G$93,'[1]1Колонка'!$A$1:$E$2000,2,FALSE)</f>
        <v>Ванна скипидарная №1, 250 мл</v>
      </c>
      <c r="I93" s="17">
        <f>VLOOKUP($G$93,'[1]1Колонка'!$A$1:$E$2000,3,FALSE)</f>
        <v>3853</v>
      </c>
      <c r="J93" s="17">
        <f>VLOOKUP($G$93,'[1]1Колонка'!$A$1:$E$2000,4,FALSE)</f>
        <v>20</v>
      </c>
      <c r="K93" s="18">
        <f>VLOOKUP($G$93,'[1]1Колонка'!$A$1:$E$2000,5,FALSE)</f>
        <v>5</v>
      </c>
    </row>
    <row r="94" spans="1:11" ht="12.95" customHeight="1" x14ac:dyDescent="0.25">
      <c r="A94" s="16" t="s">
        <v>161</v>
      </c>
      <c r="B94" s="17" t="str">
        <f>VLOOKUP($A$94,'[1]1Колонка'!$A$1:$E$2000,2,FALSE)</f>
        <v>Напиток чайный гранулированный «Уролизин», 120 г</v>
      </c>
      <c r="C94" s="17">
        <f>VLOOKUP($A$94,'[1]1Колонка'!$A$1:$E$2000,3,FALSE)</f>
        <v>3069</v>
      </c>
      <c r="D94" s="17">
        <f>VLOOKUP($A$94,'[1]1Колонка'!$A$1:$E$2000,4,FALSE)</f>
        <v>16</v>
      </c>
      <c r="E94" s="18">
        <f>VLOOKUP($A$94,'[1]1Колонка'!$A$1:$E$2000,5,FALSE)</f>
        <v>10</v>
      </c>
      <c r="G94" s="16" t="s">
        <v>162</v>
      </c>
      <c r="H94" s="17" t="str">
        <f>VLOOKUP($G$94,'[1]1Колонка'!$A$1:$E$2000,2,FALSE)</f>
        <v>Ванна скипидарная №2, 250 мл</v>
      </c>
      <c r="I94" s="17">
        <f>VLOOKUP($G$94,'[1]1Колонка'!$A$1:$E$2000,3,FALSE)</f>
        <v>4876</v>
      </c>
      <c r="J94" s="17">
        <f>VLOOKUP($G$94,'[1]1Колонка'!$A$1:$E$2000,4,FALSE)</f>
        <v>25</v>
      </c>
      <c r="K94" s="18">
        <f>VLOOKUP($G$94,'[1]1Колонка'!$A$1:$E$2000,5,FALSE)</f>
        <v>5</v>
      </c>
    </row>
    <row r="95" spans="1:11" ht="12.95" customHeight="1" x14ac:dyDescent="0.25">
      <c r="A95" s="16" t="s">
        <v>163</v>
      </c>
      <c r="B95" s="17" t="str">
        <f>VLOOKUP($A$95,'[1]1Колонка'!$A$1:$E$2000,2,FALSE)</f>
        <v>Напиток чайный гранулированный «Экорсол», 42 г</v>
      </c>
      <c r="C95" s="17">
        <f>VLOOKUP($A$95,'[1]1Колонка'!$A$1:$E$2000,3,FALSE)</f>
        <v>2558</v>
      </c>
      <c r="D95" s="17">
        <f>VLOOKUP($A$95,'[1]1Колонка'!$A$1:$E$2000,4,FALSE)</f>
        <v>12</v>
      </c>
      <c r="E95" s="18">
        <f>VLOOKUP($A$95,'[1]1Колонка'!$A$1:$E$2000,5,FALSE)</f>
        <v>20</v>
      </c>
      <c r="G95" s="16" t="s">
        <v>164</v>
      </c>
      <c r="H95" s="17" t="str">
        <f>VLOOKUP($G$95,'[1]1Колонка'!$A$1:$E$2000,2,FALSE)</f>
        <v>Гель «Эплир», 20 мл</v>
      </c>
      <c r="I95" s="17">
        <f>VLOOKUP($G$95,'[1]1Колонка'!$A$1:$E$2000,3,FALSE)</f>
        <v>1364</v>
      </c>
      <c r="J95" s="17">
        <f>VLOOKUP($G$95,'[1]1Колонка'!$A$1:$E$2000,4,FALSE)</f>
        <v>7</v>
      </c>
      <c r="K95" s="18">
        <f>VLOOKUP($G$95,'[1]1Колонка'!$A$1:$E$2000,5,FALSE)</f>
        <v>10</v>
      </c>
    </row>
    <row r="96" spans="1:11" ht="12.95" customHeight="1" x14ac:dyDescent="0.25">
      <c r="A96" s="16" t="s">
        <v>165</v>
      </c>
      <c r="B96" s="17" t="str">
        <f>VLOOKUP($A$96,'[1]1Колонка'!$A$1:$E$2000,2,FALSE)</f>
        <v>Поликавин, гранулы, 110 г</v>
      </c>
      <c r="C96" s="17">
        <f>VLOOKUP($A$96,'[1]1Колонка'!$A$1:$E$2000,3,FALSE)</f>
        <v>3887</v>
      </c>
      <c r="D96" s="17">
        <f>VLOOKUP($A$96,'[1]1Колонка'!$A$1:$E$2000,4,FALSE)</f>
        <v>20</v>
      </c>
      <c r="E96" s="18">
        <f>VLOOKUP($A$96,'[1]1Колонка'!$A$1:$E$2000,5,FALSE)</f>
        <v>10</v>
      </c>
      <c r="G96" s="16" t="s">
        <v>166</v>
      </c>
      <c r="H96" s="17" t="str">
        <f>VLOOKUP($G$96,'[1]1Колонка'!$A$1:$E$2000,2,FALSE)</f>
        <v>Гель для душа «Черная орхидея», 250 мл</v>
      </c>
      <c r="I96" s="17">
        <f>VLOOKUP($G$96,'[1]1Колонка'!$A$1:$E$2000,3,FALSE)</f>
        <v>2012</v>
      </c>
      <c r="J96" s="17">
        <f>VLOOKUP($G$96,'[1]1Колонка'!$A$1:$E$2000,4,FALSE)</f>
        <v>10</v>
      </c>
      <c r="K96" s="18">
        <f>VLOOKUP($G$96,'[1]1Колонка'!$A$1:$E$2000,5,FALSE)</f>
        <v>2</v>
      </c>
    </row>
    <row r="97" spans="1:11" ht="12.95" customHeight="1" x14ac:dyDescent="0.25">
      <c r="A97" s="16" t="s">
        <v>167</v>
      </c>
      <c r="B97" s="17" t="str">
        <f>VLOOKUP($A$97,'[1]1Колонка'!$A$1:$E$2000,2,FALSE)</f>
        <v>Популин с дигидрокверцетином, 200 мл</v>
      </c>
      <c r="C97" s="17">
        <f>VLOOKUP($A$97,'[1]1Колонка'!$A$1:$E$2000,3,FALSE)</f>
        <v>11730</v>
      </c>
      <c r="D97" s="17">
        <f>VLOOKUP($A$97,'[1]1Колонка'!$A$1:$E$2000,4,FALSE)</f>
        <v>55</v>
      </c>
      <c r="E97" s="18">
        <f>VLOOKUP($A$97,'[1]1Колонка'!$A$1:$E$2000,5,FALSE)</f>
        <v>8</v>
      </c>
      <c r="G97" s="16" t="s">
        <v>168</v>
      </c>
      <c r="H97" s="17" t="str">
        <f>VLOOKUP($G$97,'[1]1Колонка'!$A$1:$E$2000,2,FALSE)</f>
        <v>Гель для интимной гигиены «Блаженство», 20 мл</v>
      </c>
      <c r="I97" s="17">
        <f>VLOOKUP($G$97,'[1]1Колонка'!$A$1:$E$2000,3,FALSE)</f>
        <v>1159</v>
      </c>
      <c r="J97" s="17">
        <f>VLOOKUP($G$97,'[1]1Колонка'!$A$1:$E$2000,4,FALSE)</f>
        <v>6</v>
      </c>
      <c r="K97" s="18">
        <f>VLOOKUP($G$97,'[1]1Колонка'!$A$1:$E$2000,5,FALSE)</f>
        <v>10</v>
      </c>
    </row>
    <row r="98" spans="1:11" ht="12.95" customHeight="1" x14ac:dyDescent="0.25">
      <c r="A98" s="16" t="s">
        <v>169</v>
      </c>
      <c r="B98" s="17" t="str">
        <f>VLOOKUP($A$98,'[1]1Колонка'!$A$1:$E$2000,2,FALSE)</f>
        <v>Популин с дигидрокверцетином, 75 мл</v>
      </c>
      <c r="C98" s="17">
        <f>VLOOKUP($A$98,'[1]1Колонка'!$A$1:$E$2000,3,FALSE)</f>
        <v>5524</v>
      </c>
      <c r="D98" s="17">
        <f>VLOOKUP($A$98,'[1]1Колонка'!$A$1:$E$2000,4,FALSE)</f>
        <v>25</v>
      </c>
      <c r="E98" s="18">
        <f>VLOOKUP($A$98,'[1]1Колонка'!$A$1:$E$2000,5,FALSE)</f>
        <v>10</v>
      </c>
      <c r="G98" s="16" t="s">
        <v>170</v>
      </c>
      <c r="H98" s="17" t="str">
        <f>VLOOKUP($G$98,'[1]1Колонка'!$A$1:$E$2000,2,FALSE)</f>
        <v>Гель по уходу за кожей груди «Мамапренол», 50 мл</v>
      </c>
      <c r="I98" s="17">
        <f>VLOOKUP($G$98,'[1]1Колонка'!$A$1:$E$2000,3,FALSE)</f>
        <v>2523</v>
      </c>
      <c r="J98" s="17">
        <f>VLOOKUP($G$98,'[1]1Колонка'!$A$1:$E$2000,4,FALSE)</f>
        <v>13</v>
      </c>
      <c r="K98" s="18">
        <f>VLOOKUP($G$98,'[1]1Колонка'!$A$1:$E$2000,5,FALSE)</f>
        <v>14</v>
      </c>
    </row>
    <row r="99" spans="1:11" ht="12.95" customHeight="1" x14ac:dyDescent="0.25">
      <c r="A99" s="16" t="s">
        <v>171</v>
      </c>
      <c r="B99" s="17" t="str">
        <f>VLOOKUP($A$99,'[1]1Колонка'!$A$1:$E$2000,2,FALSE)</f>
        <v>Простадонт, гранулы, 90 г</v>
      </c>
      <c r="C99" s="17">
        <f>VLOOKUP($A$99,'[1]1Колонка'!$A$1:$E$2000,3,FALSE)</f>
        <v>2728</v>
      </c>
      <c r="D99" s="17">
        <f>VLOOKUP($A$99,'[1]1Колонка'!$A$1:$E$2000,4,FALSE)</f>
        <v>14</v>
      </c>
      <c r="E99" s="18">
        <f>VLOOKUP($A$99,'[1]1Колонка'!$A$1:$E$2000,5,FALSE)</f>
        <v>10</v>
      </c>
      <c r="G99" s="16" t="s">
        <v>172</v>
      </c>
      <c r="H99" s="17" t="str">
        <f>VLOOKUP($G$99,'[1]1Колонка'!$A$1:$E$2000,2,FALSE)</f>
        <v>Гель против ушибов «Арктика», 30 мл</v>
      </c>
      <c r="I99" s="17">
        <f>VLOOKUP($G$99,'[1]1Колонка'!$A$1:$E$2000,3,FALSE)</f>
        <v>1364</v>
      </c>
      <c r="J99" s="17">
        <f>VLOOKUP($G$99,'[1]1Колонка'!$A$1:$E$2000,4,FALSE)</f>
        <v>7</v>
      </c>
      <c r="K99" s="18">
        <f>VLOOKUP($G$99,'[1]1Колонка'!$A$1:$E$2000,5,FALSE)</f>
        <v>10</v>
      </c>
    </row>
    <row r="100" spans="1:11" ht="12.95" customHeight="1" x14ac:dyDescent="0.25">
      <c r="A100" s="16" t="s">
        <v>173</v>
      </c>
      <c r="B100" s="17" t="str">
        <f>VLOOKUP($A$100,'[1]1Колонка'!$A$1:$E$2000,2,FALSE)</f>
        <v>Рейши-Кан, гранулы, 100 г</v>
      </c>
      <c r="C100" s="17">
        <f>VLOOKUP($A$100,'[1]1Колонка'!$A$1:$E$2000,3,FALSE)</f>
        <v>17527</v>
      </c>
      <c r="D100" s="17">
        <f>VLOOKUP($A$100,'[1]1Колонка'!$A$1:$E$2000,4,FALSE)</f>
        <v>90</v>
      </c>
      <c r="E100" s="18">
        <f>VLOOKUP($A$100,'[1]1Колонка'!$A$1:$E$2000,5,FALSE)</f>
        <v>2</v>
      </c>
      <c r="G100" s="16" t="s">
        <v>174</v>
      </c>
      <c r="H100" s="17" t="str">
        <f>VLOOKUP($G$100,'[1]1Колонка'!$A$1:$E$2000,2,FALSE)</f>
        <v>Гель рассасывающий «Мамавит», 50 мл</v>
      </c>
      <c r="I100" s="17">
        <f>VLOOKUP($G$100,'[1]1Колонка'!$A$1:$E$2000,3,FALSE)</f>
        <v>2182</v>
      </c>
      <c r="J100" s="17">
        <f>VLOOKUP($G$100,'[1]1Колонка'!$A$1:$E$2000,4,FALSE)</f>
        <v>11</v>
      </c>
      <c r="K100" s="18">
        <f>VLOOKUP($G$100,'[1]1Колонка'!$A$1:$E$2000,5,FALSE)</f>
        <v>4</v>
      </c>
    </row>
    <row r="101" spans="1:11" ht="12.95" customHeight="1" x14ac:dyDescent="0.25">
      <c r="A101" s="16" t="s">
        <v>175</v>
      </c>
      <c r="B101" s="17" t="str">
        <f>VLOOKUP($A$101,'[1]1Колонка'!$A$1:$E$2000,2,FALSE)</f>
        <v>Семена лопуха, капсулы, 190 шт</v>
      </c>
      <c r="C101" s="17">
        <f>VLOOKUP($A$101,'[1]1Колонка'!$A$1:$E$2000,3,FALSE)</f>
        <v>7843</v>
      </c>
      <c r="D101" s="17">
        <f>VLOOKUP($A$101,'[1]1Колонка'!$A$1:$E$2000,4,FALSE)</f>
        <v>40</v>
      </c>
      <c r="E101" s="18">
        <f>VLOOKUP($A$101,'[1]1Колонка'!$A$1:$E$2000,5,FALSE)</f>
        <v>2</v>
      </c>
      <c r="G101" s="16" t="s">
        <v>176</v>
      </c>
      <c r="H101" s="17" t="str">
        <f>VLOOKUP($G$101,'[1]1Колонка'!$A$1:$E$2000,2,FALSE)</f>
        <v>Гель увлажняющий для интимной гигиены «Femintim», 50 мл</v>
      </c>
      <c r="I101" s="17">
        <f>VLOOKUP($G$101,'[1]1Колонка'!$A$1:$E$2000,3,FALSE)</f>
        <v>3376</v>
      </c>
      <c r="J101" s="17">
        <f>VLOOKUP($G$101,'[1]1Колонка'!$A$1:$E$2000,4,FALSE)</f>
        <v>17</v>
      </c>
      <c r="K101" s="18">
        <f>VLOOKUP($G$101,'[1]1Колонка'!$A$1:$E$2000,5,FALSE)</f>
        <v>5</v>
      </c>
    </row>
    <row r="102" spans="1:11" ht="12.95" customHeight="1" x14ac:dyDescent="0.25">
      <c r="A102" s="16" t="s">
        <v>177</v>
      </c>
      <c r="B102" s="17" t="str">
        <f>VLOOKUP($A$102,'[1]1Колонка'!$A$1:$E$2000,2,FALSE)</f>
        <v>Семена солянки холмовой, капсулы, 190 шт</v>
      </c>
      <c r="C102" s="17">
        <f>VLOOKUP($A$102,'[1]1Колонка'!$A$1:$E$2000,3,FALSE)</f>
        <v>5899</v>
      </c>
      <c r="D102" s="17">
        <f>VLOOKUP($A$102,'[1]1Колонка'!$A$1:$E$2000,4,FALSE)</f>
        <v>30</v>
      </c>
      <c r="E102" s="18">
        <f>VLOOKUP($A$102,'[1]1Колонка'!$A$1:$E$2000,5,FALSE)</f>
        <v>2</v>
      </c>
      <c r="G102" s="16" t="s">
        <v>178</v>
      </c>
      <c r="H102" s="17" t="str">
        <f>VLOOKUP($G$102,'[1]1Колонка'!$A$1:$E$2000,2,FALSE)</f>
        <v>Концентрат березовый для ног «Бетулан», 40 г</v>
      </c>
      <c r="I102" s="17">
        <f>VLOOKUP($G$102,'[1]1Колонка'!$A$1:$E$2000,3,FALSE)</f>
        <v>1159</v>
      </c>
      <c r="J102" s="17">
        <f>VLOOKUP($G$102,'[1]1Колонка'!$A$1:$E$2000,4,FALSE)</f>
        <v>6</v>
      </c>
      <c r="K102" s="18">
        <f>VLOOKUP($G$102,'[1]1Колонка'!$A$1:$E$2000,5,FALSE)</f>
        <v>20</v>
      </c>
    </row>
    <row r="103" spans="1:11" ht="12.95" customHeight="1" x14ac:dyDescent="0.25">
      <c r="A103" s="16" t="s">
        <v>179</v>
      </c>
      <c r="B103" s="17" t="str">
        <f>VLOOKUP($A$103,'[1]1Колонка'!$A$1:$E$2000,2,FALSE)</f>
        <v>Танаксол форте, капсулы, 30 шт</v>
      </c>
      <c r="C103" s="17">
        <f>VLOOKUP($A$103,'[1]1Колонка'!$A$1:$E$2000,3,FALSE)</f>
        <v>3308</v>
      </c>
      <c r="D103" s="17">
        <f>VLOOKUP($A$103,'[1]1Колонка'!$A$1:$E$2000,4,FALSE)</f>
        <v>17</v>
      </c>
      <c r="E103" s="18">
        <f>VLOOKUP($A$103,'[1]1Колонка'!$A$1:$E$2000,5,FALSE)</f>
        <v>5</v>
      </c>
      <c r="G103" s="16" t="s">
        <v>180</v>
      </c>
      <c r="H103" s="17" t="str">
        <f>VLOOKUP($G$103,'[1]1Колонка'!$A$1:$E$2000,2,FALSE)</f>
        <v>Концентрат с экстрактом корня лопуха, 150 мл</v>
      </c>
      <c r="I103" s="17">
        <f>VLOOKUP($G$103,'[1]1Колонка'!$A$1:$E$2000,3,FALSE)</f>
        <v>2353</v>
      </c>
      <c r="J103" s="17">
        <f>VLOOKUP($G$103,'[1]1Колонка'!$A$1:$E$2000,4,FALSE)</f>
        <v>12</v>
      </c>
      <c r="K103" s="18">
        <f>VLOOKUP($G$103,'[1]1Колонка'!$A$1:$E$2000,5,FALSE)</f>
        <v>4</v>
      </c>
    </row>
    <row r="104" spans="1:11" ht="12.95" customHeight="1" x14ac:dyDescent="0.25">
      <c r="A104" s="16" t="s">
        <v>181</v>
      </c>
      <c r="B104" s="17" t="str">
        <f>VLOOKUP($A$104,'[1]1Колонка'!$A$1:$E$2000,2,FALSE)</f>
        <v>Танаксол, гранулы, 42 г</v>
      </c>
      <c r="C104" s="17">
        <f>VLOOKUP($A$104,'[1]1Колонка'!$A$1:$E$2000,3,FALSE)</f>
        <v>1944</v>
      </c>
      <c r="D104" s="17">
        <f>VLOOKUP($A$104,'[1]1Колонка'!$A$1:$E$2000,4,FALSE)</f>
        <v>10</v>
      </c>
      <c r="E104" s="18">
        <f>VLOOKUP($A$104,'[1]1Колонка'!$A$1:$E$2000,5,FALSE)</f>
        <v>20</v>
      </c>
      <c r="G104" s="16" t="s">
        <v>182</v>
      </c>
      <c r="H104" s="17" t="str">
        <f>VLOOKUP($G$104,'[1]1Колонка'!$A$1:$E$2000,2,FALSE)</f>
        <v>Концентрат с экстрактом листа крапивы, 150 мл</v>
      </c>
      <c r="I104" s="17">
        <f>VLOOKUP($G$104,'[1]1Колонка'!$A$1:$E$2000,3,FALSE)</f>
        <v>2353</v>
      </c>
      <c r="J104" s="17">
        <f>VLOOKUP($G$104,'[1]1Колонка'!$A$1:$E$2000,4,FALSE)</f>
        <v>12</v>
      </c>
      <c r="K104" s="18">
        <f>VLOOKUP($G$104,'[1]1Колонка'!$A$1:$E$2000,5,FALSE)</f>
        <v>4</v>
      </c>
    </row>
    <row r="105" spans="1:11" ht="12.95" customHeight="1" x14ac:dyDescent="0.25">
      <c r="A105" s="16" t="s">
        <v>183</v>
      </c>
      <c r="B105" s="17" t="str">
        <f>VLOOKUP($A$105,'[1]1Колонка'!$A$1:$E$2000,2,FALSE)</f>
        <v>Токсидонт-май с бромелайном и папаином, 10 саше по 5 г</v>
      </c>
      <c r="C105" s="17">
        <f>VLOOKUP($A$105,'[1]1Колонка'!$A$1:$E$2000,3,FALSE)</f>
        <v>4774</v>
      </c>
      <c r="D105" s="17">
        <f>VLOOKUP($A$105,'[1]1Колонка'!$A$1:$E$2000,4,FALSE)</f>
        <v>25</v>
      </c>
      <c r="E105" s="18">
        <f>VLOOKUP($A$105,'[1]1Колонка'!$A$1:$E$2000,5,FALSE)</f>
        <v>8</v>
      </c>
      <c r="G105" s="16" t="s">
        <v>184</v>
      </c>
      <c r="H105" s="17" t="str">
        <f>VLOOKUP($G$105,'[1]1Колонка'!$A$1:$E$2000,2,FALSE)</f>
        <v>Крем «Ширлайн», 50 мл</v>
      </c>
      <c r="I105" s="17">
        <f>VLOOKUP($G$105,'[1]1Колонка'!$A$1:$E$2000,3,FALSE)</f>
        <v>1944</v>
      </c>
      <c r="J105" s="17">
        <f>VLOOKUP($G$105,'[1]1Колонка'!$A$1:$E$2000,4,FALSE)</f>
        <v>10</v>
      </c>
      <c r="K105" s="18">
        <f>VLOOKUP($G$105,'[1]1Колонка'!$A$1:$E$2000,5,FALSE)</f>
        <v>14</v>
      </c>
    </row>
    <row r="106" spans="1:11" ht="12.95" customHeight="1" x14ac:dyDescent="0.25">
      <c r="A106" s="16" t="s">
        <v>185</v>
      </c>
      <c r="B106" s="17" t="str">
        <f>VLOOKUP($A$106,'[1]1Колонка'!$A$1:$E$2000,2,FALSE)</f>
        <v>Токсидонт-май с витамином D3, капсулы, 90 шт</v>
      </c>
      <c r="C106" s="17">
        <f>VLOOKUP($A$106,'[1]1Колонка'!$A$1:$E$2000,3,FALSE)</f>
        <v>6820</v>
      </c>
      <c r="D106" s="17">
        <f>VLOOKUP($A$106,'[1]1Колонка'!$A$1:$E$2000,4,FALSE)</f>
        <v>35</v>
      </c>
      <c r="E106" s="18">
        <f>VLOOKUP($A$106,'[1]1Колонка'!$A$1:$E$2000,5,FALSE)</f>
        <v>6</v>
      </c>
      <c r="G106" s="16" t="s">
        <v>186</v>
      </c>
      <c r="H106" s="17" t="str">
        <f>VLOOKUP($G$106,'[1]1Колонка'!$A$1:$E$2000,2,FALSE)</f>
        <v>Крем «Эплир», 50 мл</v>
      </c>
      <c r="I106" s="17">
        <f>VLOOKUP($G$106,'[1]1Колонка'!$A$1:$E$2000,3,FALSE)</f>
        <v>2728</v>
      </c>
      <c r="J106" s="17">
        <f>VLOOKUP($G$106,'[1]1Колонка'!$A$1:$E$2000,4,FALSE)</f>
        <v>14</v>
      </c>
      <c r="K106" s="18">
        <f>VLOOKUP($G$106,'[1]1Колонка'!$A$1:$E$2000,5,FALSE)</f>
        <v>4</v>
      </c>
    </row>
    <row r="107" spans="1:11" ht="12.95" customHeight="1" x14ac:dyDescent="0.25">
      <c r="A107" s="16" t="s">
        <v>187</v>
      </c>
      <c r="B107" s="17" t="str">
        <f>VLOOKUP($A$107,'[1]1Колонка'!$A$1:$E$2000,2,FALSE)</f>
        <v>Токсидонт-май с дигидрокверцетином, 75 мл</v>
      </c>
      <c r="C107" s="17">
        <f>VLOOKUP($A$107,'[1]1Колонка'!$A$1:$E$2000,3,FALSE)</f>
        <v>5899</v>
      </c>
      <c r="D107" s="17">
        <f>VLOOKUP($A$107,'[1]1Колонка'!$A$1:$E$2000,4,FALSE)</f>
        <v>30</v>
      </c>
      <c r="E107" s="18">
        <f>VLOOKUP($A$107,'[1]1Колонка'!$A$1:$E$2000,5,FALSE)</f>
        <v>8</v>
      </c>
      <c r="G107" s="16" t="s">
        <v>188</v>
      </c>
      <c r="H107" s="17" t="str">
        <f>VLOOKUP($G$107,'[1]1Колонка'!$A$1:$E$2000,2,FALSE)</f>
        <v>Крем антиаллергический «Солхинол», 30 мл</v>
      </c>
      <c r="I107" s="17">
        <f>VLOOKUP($G$107,'[1]1Колонка'!$A$1:$E$2000,3,FALSE)</f>
        <v>1364</v>
      </c>
      <c r="J107" s="17">
        <f>VLOOKUP($G$107,'[1]1Колонка'!$A$1:$E$2000,4,FALSE)</f>
        <v>7</v>
      </c>
      <c r="K107" s="18">
        <f>VLOOKUP($G$107,'[1]1Колонка'!$A$1:$E$2000,5,FALSE)</f>
        <v>10</v>
      </c>
    </row>
    <row r="108" spans="1:11" ht="12.95" customHeight="1" x14ac:dyDescent="0.25">
      <c r="A108" s="41" t="s">
        <v>189</v>
      </c>
      <c r="B108" s="46" t="str">
        <f>VLOOKUP($A$108,'[1]1Колонка'!$A$1:$E$2000,2,FALSE)</f>
        <v>Токсидонт-май с экстрактами коры ивы и листа малины, 10 саше по 5 г</v>
      </c>
      <c r="C108" s="47">
        <f>VLOOKUP($A$108,'[1]1Колонка'!$A$1:$E$2000,3,FALSE)</f>
        <v>4774</v>
      </c>
      <c r="D108" s="47">
        <f>VLOOKUP($A$108,'[1]1Колонка'!$A$1:$E$2000,4,FALSE)</f>
        <v>25</v>
      </c>
      <c r="E108" s="48">
        <f>VLOOKUP($A$108,'[1]1Колонка'!$A$1:$E$2000,5,FALSE)</f>
        <v>8</v>
      </c>
      <c r="G108" s="16" t="s">
        <v>190</v>
      </c>
      <c r="H108" s="17" t="str">
        <f>VLOOKUP($G$108,'[1]1Колонка'!$A$1:$E$2000,2,FALSE)</f>
        <v>Крем антиварикозный «Венорм», 50 мл</v>
      </c>
      <c r="I108" s="17">
        <f>VLOOKUP($G$108,'[1]1Колонка'!$A$1:$E$2000,3,FALSE)</f>
        <v>1603</v>
      </c>
      <c r="J108" s="17">
        <f>VLOOKUP($G$108,'[1]1Колонка'!$A$1:$E$2000,4,FALSE)</f>
        <v>8</v>
      </c>
      <c r="K108" s="18">
        <f>VLOOKUP($G$108,'[1]1Колонка'!$A$1:$E$2000,5,FALSE)</f>
        <v>14</v>
      </c>
    </row>
    <row r="109" spans="1:11" ht="12.95" customHeight="1" x14ac:dyDescent="0.25">
      <c r="A109" s="41"/>
      <c r="B109" s="46"/>
      <c r="C109" s="47"/>
      <c r="D109" s="47"/>
      <c r="E109" s="48"/>
      <c r="G109" s="16" t="s">
        <v>191</v>
      </c>
      <c r="H109" s="17" t="str">
        <f>VLOOKUP($G$109,'[1]1Колонка'!$A$1:$E$2000,2,FALSE)</f>
        <v>Крем для рук и ног с мочевиной «Компромисс», 75 мл</v>
      </c>
      <c r="I109" s="17">
        <f>VLOOKUP($G$109,'[1]1Колонка'!$A$1:$E$2000,3,FALSE)</f>
        <v>2762</v>
      </c>
      <c r="J109" s="17">
        <f>VLOOKUP($G$109,'[1]1Колонка'!$A$1:$E$2000,4,FALSE)</f>
        <v>14</v>
      </c>
      <c r="K109" s="18">
        <f>VLOOKUP($G$109,'[1]1Колонка'!$A$1:$E$2000,5,FALSE)</f>
        <v>7</v>
      </c>
    </row>
    <row r="110" spans="1:11" ht="12.95" customHeight="1" x14ac:dyDescent="0.25">
      <c r="A110" s="41" t="s">
        <v>192</v>
      </c>
      <c r="B110" s="46" t="str">
        <f>VLOOKUP($A$110,'[1]1Колонка'!$A$1:$E$2000,2,FALSE)</f>
        <v>Токсидонт-май с экстрактами пассифлоры и фитомелатонином, 10 саше по 5 г</v>
      </c>
      <c r="C110" s="47">
        <f>VLOOKUP($A$110,'[1]1Колонка'!$A$1:$E$2000,3,FALSE)</f>
        <v>4774</v>
      </c>
      <c r="D110" s="47">
        <f>VLOOKUP($A$110,'[1]1Колонка'!$A$1:$E$2000,4,FALSE)</f>
        <v>25</v>
      </c>
      <c r="E110" s="48">
        <f>VLOOKUP($A$110,'[1]1Колонка'!$A$1:$E$2000,5,FALSE)</f>
        <v>8</v>
      </c>
      <c r="G110" s="16" t="s">
        <v>193</v>
      </c>
      <c r="H110" s="17" t="str">
        <f>VLOOKUP($G$110,'[1]1Колонка'!$A$1:$E$2000,2,FALSE)</f>
        <v>Крем для рук и ногтей «Компромисс», 75 мл</v>
      </c>
      <c r="I110" s="17">
        <f>VLOOKUP($G$110,'[1]1Колонка'!$A$1:$E$2000,3,FALSE)</f>
        <v>1637</v>
      </c>
      <c r="J110" s="17">
        <f>VLOOKUP($G$110,'[1]1Колонка'!$A$1:$E$2000,4,FALSE)</f>
        <v>8</v>
      </c>
      <c r="K110" s="18">
        <f>VLOOKUP($G$110,'[1]1Колонка'!$A$1:$E$2000,5,FALSE)</f>
        <v>7</v>
      </c>
    </row>
    <row r="111" spans="1:11" ht="12.95" customHeight="1" x14ac:dyDescent="0.25">
      <c r="A111" s="41"/>
      <c r="B111" s="46"/>
      <c r="C111" s="47"/>
      <c r="D111" s="47"/>
      <c r="E111" s="48"/>
      <c r="G111" s="16" t="s">
        <v>194</v>
      </c>
      <c r="H111" s="17" t="str">
        <f>VLOOKUP($G$111,'[1]1Колонка'!$A$1:$E$2000,2,FALSE)</f>
        <v>Крем массажный «Мумие», 50 мл</v>
      </c>
      <c r="I111" s="17">
        <f>VLOOKUP($G$111,'[1]1Колонка'!$A$1:$E$2000,3,FALSE)</f>
        <v>1944</v>
      </c>
      <c r="J111" s="17">
        <f>VLOOKUP($G$111,'[1]1Колонка'!$A$1:$E$2000,4,FALSE)</f>
        <v>10</v>
      </c>
      <c r="K111" s="18">
        <f>VLOOKUP($G$111,'[1]1Колонка'!$A$1:$E$2000,5,FALSE)</f>
        <v>14</v>
      </c>
    </row>
    <row r="112" spans="1:11" ht="12.95" customHeight="1" x14ac:dyDescent="0.25">
      <c r="A112" s="16" t="s">
        <v>195</v>
      </c>
      <c r="B112" s="17" t="str">
        <f>VLOOKUP($A$112,'[1]1Колонка'!$A$1:$E$2000,2,FALSE)</f>
        <v>Токсидонт-май+, жидкость, 75 мл</v>
      </c>
      <c r="C112" s="17">
        <f>VLOOKUP($A$112,'[1]1Колонка'!$A$1:$E$2000,3,FALSE)</f>
        <v>5695</v>
      </c>
      <c r="D112" s="17">
        <f>VLOOKUP($A$112,'[1]1Колонка'!$A$1:$E$2000,4,FALSE)</f>
        <v>30</v>
      </c>
      <c r="E112" s="18">
        <f>VLOOKUP($A$112,'[1]1Колонка'!$A$1:$E$2000,5,FALSE)</f>
        <v>8</v>
      </c>
      <c r="G112" s="16" t="s">
        <v>196</v>
      </c>
      <c r="H112" s="17" t="str">
        <f>VLOOKUP($G$112,'[1]1Колонка'!$A$1:$E$2000,2,FALSE)</f>
        <v>Крем массажный с экстрактом сабельника «Эсобел», 50 мл</v>
      </c>
      <c r="I112" s="17">
        <f>VLOOKUP($G$112,'[1]1Колонка'!$A$1:$E$2000,3,FALSE)</f>
        <v>1876</v>
      </c>
      <c r="J112" s="17">
        <f>VLOOKUP($G$112,'[1]1Колонка'!$A$1:$E$2000,4,FALSE)</f>
        <v>10</v>
      </c>
      <c r="K112" s="18">
        <f>VLOOKUP($G$112,'[1]1Колонка'!$A$1:$E$2000,5,FALSE)</f>
        <v>14</v>
      </c>
    </row>
    <row r="113" spans="1:11" ht="12.95" customHeight="1" x14ac:dyDescent="0.25">
      <c r="A113" s="16" t="s">
        <v>197</v>
      </c>
      <c r="B113" s="17" t="str">
        <f>VLOOKUP($A$113,'[1]1Колонка'!$A$1:$E$2000,2,FALSE)</f>
        <v>Тонизид, гранулы, 90 г</v>
      </c>
      <c r="C113" s="17">
        <f>VLOOKUP($A$113,'[1]1Колонка'!$A$1:$E$2000,3,FALSE)</f>
        <v>2523</v>
      </c>
      <c r="D113" s="17">
        <f>VLOOKUP($A$113,'[1]1Колонка'!$A$1:$E$2000,4,FALSE)</f>
        <v>13</v>
      </c>
      <c r="E113" s="18">
        <f>VLOOKUP($A$113,'[1]1Колонка'!$A$1:$E$2000,5,FALSE)</f>
        <v>10</v>
      </c>
      <c r="G113" s="16" t="s">
        <v>198</v>
      </c>
      <c r="H113" s="17" t="str">
        <f>VLOOKUP($G$113,'[1]1Колонка'!$A$1:$E$2000,2,FALSE)</f>
        <v>Крем противовоспалительный «Флорента», 30 мл</v>
      </c>
      <c r="I113" s="17">
        <f>VLOOKUP($G$113,'[1]1Колонка'!$A$1:$E$2000,3,FALSE)</f>
        <v>1603</v>
      </c>
      <c r="J113" s="17">
        <f>VLOOKUP($G$113,'[1]1Колонка'!$A$1:$E$2000,4,FALSE)</f>
        <v>8</v>
      </c>
      <c r="K113" s="18">
        <f>VLOOKUP($G$113,'[1]1Колонка'!$A$1:$E$2000,5,FALSE)</f>
        <v>10</v>
      </c>
    </row>
    <row r="114" spans="1:11" ht="12.95" customHeight="1" x14ac:dyDescent="0.25">
      <c r="A114" s="16" t="s">
        <v>199</v>
      </c>
      <c r="B114" s="17" t="str">
        <f>VLOOKUP($A$114,'[1]1Колонка'!$A$1:$E$2000,2,FALSE)</f>
        <v>Уролизин+, 120 г</v>
      </c>
      <c r="C114" s="17">
        <f>VLOOKUP($A$114,'[1]1Колонка'!$A$1:$E$2000,3,FALSE)</f>
        <v>3308</v>
      </c>
      <c r="D114" s="17">
        <f>VLOOKUP($A$114,'[1]1Колонка'!$A$1:$E$2000,4,FALSE)</f>
        <v>17</v>
      </c>
      <c r="E114" s="18">
        <f>VLOOKUP($A$114,'[1]1Колонка'!$A$1:$E$2000,5,FALSE)</f>
        <v>10</v>
      </c>
      <c r="G114" s="16" t="s">
        <v>200</v>
      </c>
      <c r="H114" s="17" t="str">
        <f>VLOOKUP($G$114,'[1]1Колонка'!$A$1:$E$2000,2,FALSE)</f>
        <v>Крем противогрибковый «Микодонт», 30 мл</v>
      </c>
      <c r="I114" s="17">
        <f>VLOOKUP($G$114,'[1]1Колонка'!$A$1:$E$2000,3,FALSE)</f>
        <v>1364</v>
      </c>
      <c r="J114" s="17">
        <f>VLOOKUP($G$114,'[1]1Колонка'!$A$1:$E$2000,4,FALSE)</f>
        <v>7</v>
      </c>
      <c r="K114" s="18">
        <f>VLOOKUP($G$114,'[1]1Колонка'!$A$1:$E$2000,5,FALSE)</f>
        <v>10</v>
      </c>
    </row>
    <row r="115" spans="1:11" ht="12.95" customHeight="1" x14ac:dyDescent="0.25">
      <c r="A115" s="16" t="s">
        <v>201</v>
      </c>
      <c r="B115" s="17" t="str">
        <f>VLOOKUP($A$115,'[1]1Колонка'!$A$1:$E$2000,2,FALSE)</f>
        <v>Уролизин-форте, капсулы, 90 шт</v>
      </c>
      <c r="C115" s="17">
        <f>VLOOKUP($A$115,'[1]1Колонка'!$A$1:$E$2000,3,FALSE)</f>
        <v>7638</v>
      </c>
      <c r="D115" s="17">
        <f>VLOOKUP($A$115,'[1]1Колонка'!$A$1:$E$2000,4,FALSE)</f>
        <v>40</v>
      </c>
      <c r="E115" s="18">
        <f>VLOOKUP($A$115,'[1]1Колонка'!$A$1:$E$2000,5,FALSE)</f>
        <v>6</v>
      </c>
      <c r="G115" s="16" t="s">
        <v>202</v>
      </c>
      <c r="H115" s="17" t="str">
        <f>VLOOKUP($G$115,'[1]1Колонка'!$A$1:$E$2000,2,FALSE)</f>
        <v>Крем противопсориазный «Пикладол», 30 мл</v>
      </c>
      <c r="I115" s="17">
        <f>VLOOKUP($G$115,'[1]1Колонка'!$A$1:$E$2000,3,FALSE)</f>
        <v>1603</v>
      </c>
      <c r="J115" s="17">
        <f>VLOOKUP($G$115,'[1]1Колонка'!$A$1:$E$2000,4,FALSE)</f>
        <v>8</v>
      </c>
      <c r="K115" s="18">
        <f>VLOOKUP($G$115,'[1]1Колонка'!$A$1:$E$2000,5,FALSE)</f>
        <v>10</v>
      </c>
    </row>
    <row r="116" spans="1:11" ht="12.95" customHeight="1" x14ac:dyDescent="0.25">
      <c r="A116" s="16" t="s">
        <v>203</v>
      </c>
      <c r="B116" s="17" t="str">
        <f>VLOOKUP($A$116,'[1]1Колонка'!$A$1:$E$2000,2,FALSE)</f>
        <v>Флавигран, гранулы, 120 г</v>
      </c>
      <c r="C116" s="17">
        <f>VLOOKUP($A$116,'[1]1Колонка'!$A$1:$E$2000,3,FALSE)</f>
        <v>3512</v>
      </c>
      <c r="D116" s="17">
        <f>VLOOKUP($A$116,'[1]1Колонка'!$A$1:$E$2000,4,FALSE)</f>
        <v>18</v>
      </c>
      <c r="E116" s="18">
        <f>VLOOKUP($A$116,'[1]1Колонка'!$A$1:$E$2000,5,FALSE)</f>
        <v>10</v>
      </c>
      <c r="G116" s="16" t="s">
        <v>204</v>
      </c>
      <c r="H116" s="17" t="str">
        <f>VLOOKUP($G$116,'[1]1Колонка'!$A$1:$E$2000,2,FALSE)</f>
        <v>Маска с экстрактом корня лопуха, 150 мл</v>
      </c>
      <c r="I116" s="17">
        <f>VLOOKUP($G$116,'[1]1Колонка'!$A$1:$E$2000,3,FALSE)</f>
        <v>2558</v>
      </c>
      <c r="J116" s="17">
        <f>VLOOKUP($G$116,'[1]1Колонка'!$A$1:$E$2000,4,FALSE)</f>
        <v>13</v>
      </c>
      <c r="K116" s="18">
        <f>VLOOKUP($G$116,'[1]1Колонка'!$A$1:$E$2000,5,FALSE)</f>
        <v>4</v>
      </c>
    </row>
    <row r="117" spans="1:11" ht="12.95" customHeight="1" x14ac:dyDescent="0.25">
      <c r="A117" s="16" t="s">
        <v>205</v>
      </c>
      <c r="B117" s="17" t="str">
        <f>VLOOKUP($A$117,'[1]1Колонка'!$A$1:$E$2000,2,FALSE)</f>
        <v>Флавигран-очанка, гранулы, 120 г</v>
      </c>
      <c r="C117" s="17">
        <f>VLOOKUP($A$117,'[1]1Колонка'!$A$1:$E$2000,3,FALSE)</f>
        <v>3853</v>
      </c>
      <c r="D117" s="17">
        <f>VLOOKUP($A$117,'[1]1Колонка'!$A$1:$E$2000,4,FALSE)</f>
        <v>20</v>
      </c>
      <c r="E117" s="18">
        <f>VLOOKUP($A$117,'[1]1Колонка'!$A$1:$E$2000,5,FALSE)</f>
        <v>10</v>
      </c>
      <c r="G117" s="16" t="s">
        <v>206</v>
      </c>
      <c r="H117" s="17" t="str">
        <f>VLOOKUP($G$117,'[1]1Колонка'!$A$1:$E$2000,2,FALSE)</f>
        <v>Маска с экстрактом крапивы, 150 мл</v>
      </c>
      <c r="I117" s="17">
        <f>VLOOKUP($G$117,'[1]1Колонка'!$A$1:$E$2000,3,FALSE)</f>
        <v>2558</v>
      </c>
      <c r="J117" s="17">
        <f>VLOOKUP($G$117,'[1]1Колонка'!$A$1:$E$2000,4,FALSE)</f>
        <v>13</v>
      </c>
      <c r="K117" s="18">
        <f>VLOOKUP($G$117,'[1]1Колонка'!$A$1:$E$2000,5,FALSE)</f>
        <v>4</v>
      </c>
    </row>
    <row r="118" spans="1:11" ht="12.95" customHeight="1" x14ac:dyDescent="0.25">
      <c r="A118" s="16" t="s">
        <v>207</v>
      </c>
      <c r="B118" s="17" t="str">
        <f>VLOOKUP($A$118,'[1]1Колонка'!$A$1:$E$2000,2,FALSE)</f>
        <v>Флорента напиток, 200 мл</v>
      </c>
      <c r="C118" s="17">
        <f>VLOOKUP($A$118,'[1]1Колонка'!$A$1:$E$2000,3,FALSE)</f>
        <v>2182</v>
      </c>
      <c r="D118" s="17">
        <f>VLOOKUP($A$118,'[1]1Колонка'!$A$1:$E$2000,4,FALSE)</f>
        <v>11</v>
      </c>
      <c r="E118" s="18">
        <f>VLOOKUP($A$118,'[1]1Колонка'!$A$1:$E$2000,5,FALSE)</f>
        <v>48</v>
      </c>
      <c r="G118" s="16" t="s">
        <v>208</v>
      </c>
      <c r="H118" s="17" t="str">
        <f>VLOOKUP($G$118,'[1]1Колонка'!$A$1:$E$2000,2,FALSE)</f>
        <v>Масло «Эплир», 1% экстракт, 10 мл</v>
      </c>
      <c r="I118" s="13">
        <f>VLOOKUP($G$118,'[1]1Колонка'!$A$1:$E$2000,3,FALSE)</f>
        <v>975</v>
      </c>
      <c r="J118" s="17">
        <f>VLOOKUP($G$118,'[1]1Колонка'!$A$1:$E$2000,4,FALSE)</f>
        <v>5</v>
      </c>
      <c r="K118" s="18">
        <f>VLOOKUP($G$118,'[1]1Колонка'!$A$1:$E$2000,5,FALSE)</f>
        <v>10</v>
      </c>
    </row>
    <row r="119" spans="1:11" ht="12.95" customHeight="1" x14ac:dyDescent="0.25">
      <c r="A119" s="16" t="s">
        <v>209</v>
      </c>
      <c r="B119" s="17" t="str">
        <f>VLOOKUP($A$119,'[1]1Колонка'!$A$1:$E$2000,2,FALSE)</f>
        <v>Флорента спрей, 50 мл</v>
      </c>
      <c r="C119" s="17">
        <f>VLOOKUP($A$119,'[1]1Колонка'!$A$1:$E$2000,3,FALSE)</f>
        <v>1876</v>
      </c>
      <c r="D119" s="17">
        <f>VLOOKUP($A$119,'[1]1Колонка'!$A$1:$E$2000,4,FALSE)</f>
        <v>10</v>
      </c>
      <c r="E119" s="18">
        <f>VLOOKUP($A$119,'[1]1Колонка'!$A$1:$E$2000,5,FALSE)</f>
        <v>10</v>
      </c>
      <c r="G119" s="16" t="s">
        <v>210</v>
      </c>
      <c r="H119" s="17" t="str">
        <f>VLOOKUP($G$119,'[1]1Колонка'!$A$1:$E$2000,2,FALSE)</f>
        <v>Масло «Эплир», 2% экстракт, 30 мл</v>
      </c>
      <c r="I119" s="17">
        <f>VLOOKUP($G$119,'[1]1Колонка'!$A$1:$E$2000,3,FALSE)</f>
        <v>3819</v>
      </c>
      <c r="J119" s="17">
        <f>VLOOKUP($G$119,'[1]1Колонка'!$A$1:$E$2000,4,FALSE)</f>
        <v>20</v>
      </c>
      <c r="K119" s="18">
        <f>VLOOKUP($G$119,'[1]1Колонка'!$A$1:$E$2000,5,FALSE)</f>
        <v>9</v>
      </c>
    </row>
    <row r="120" spans="1:11" ht="12.95" customHeight="1" x14ac:dyDescent="0.25">
      <c r="A120" s="16" t="s">
        <v>211</v>
      </c>
      <c r="B120" s="17" t="str">
        <f>VLOOKUP($A$120,'[1]1Колонка'!$A$1:$E$2000,2,FALSE)</f>
        <v>Флорентина, 200 мл</v>
      </c>
      <c r="C120" s="17">
        <f>VLOOKUP($A$120,'[1]1Колонка'!$A$1:$E$2000,3,FALSE)</f>
        <v>2523</v>
      </c>
      <c r="D120" s="17">
        <f>VLOOKUP($A$120,'[1]1Колонка'!$A$1:$E$2000,4,FALSE)</f>
        <v>13</v>
      </c>
      <c r="E120" s="18">
        <f>VLOOKUP($A$120,'[1]1Колонка'!$A$1:$E$2000,5,FALSE)</f>
        <v>1</v>
      </c>
      <c r="G120" s="16" t="s">
        <v>212</v>
      </c>
      <c r="H120" s="17" t="str">
        <f>VLOOKUP($G$120,'[1]1Колонка'!$A$1:$E$2000,2,FALSE)</f>
        <v>Соль для ванн «Эсобел», гранулы, 50 г</v>
      </c>
      <c r="I120" s="17">
        <f>VLOOKUP($G$120,'[1]1Колонка'!$A$1:$E$2000,3,FALSE)</f>
        <v>1364</v>
      </c>
      <c r="J120" s="17">
        <f>VLOOKUP($G$120,'[1]1Колонка'!$A$1:$E$2000,4,FALSE)</f>
        <v>7</v>
      </c>
      <c r="K120" s="18">
        <f>VLOOKUP($G$120,'[1]1Колонка'!$A$1:$E$2000,5,FALSE)</f>
        <v>20</v>
      </c>
    </row>
    <row r="121" spans="1:11" ht="12.95" customHeight="1" x14ac:dyDescent="0.25">
      <c r="A121" s="16" t="s">
        <v>213</v>
      </c>
      <c r="B121" s="17" t="str">
        <f>VLOOKUP($A$121,'[1]1Колонка'!$A$1:$E$2000,2,FALSE)</f>
        <v>Ширлайн, гранулы, 120 г</v>
      </c>
      <c r="C121" s="17">
        <f>VLOOKUP($A$121,'[1]1Колонка'!$A$1:$E$2000,3,FALSE)</f>
        <v>2182</v>
      </c>
      <c r="D121" s="17">
        <f>VLOOKUP($A$121,'[1]1Колонка'!$A$1:$E$2000,4,FALSE)</f>
        <v>11</v>
      </c>
      <c r="E121" s="18">
        <f>VLOOKUP($A$121,'[1]1Колонка'!$A$1:$E$2000,5,FALSE)</f>
        <v>10</v>
      </c>
      <c r="G121" s="16" t="s">
        <v>214</v>
      </c>
      <c r="H121" s="17" t="str">
        <f>VLOOKUP($G$121,'[1]1Колонка'!$A$1:$E$2000,2,FALSE)</f>
        <v>Шампунь «Дегтярный», 250 мл</v>
      </c>
      <c r="I121" s="17">
        <f>VLOOKUP($G$121,'[1]1Колонка'!$A$1:$E$2000,3,FALSE)</f>
        <v>2523</v>
      </c>
      <c r="J121" s="17">
        <f>VLOOKUP($G$121,'[1]1Колонка'!$A$1:$E$2000,4,FALSE)</f>
        <v>13</v>
      </c>
      <c r="K121" s="18">
        <f>VLOOKUP($G$121,'[1]1Колонка'!$A$1:$E$2000,5,FALSE)</f>
        <v>2</v>
      </c>
    </row>
    <row r="122" spans="1:11" ht="15" customHeight="1" x14ac:dyDescent="0.25">
      <c r="A122" s="16" t="s">
        <v>215</v>
      </c>
      <c r="B122" s="17" t="str">
        <f>VLOOKUP($A$122,'[1]1Колонка'!$A$1:$E$2000,2,FALSE)</f>
        <v>Экорсол+, 42 г</v>
      </c>
      <c r="C122" s="17">
        <f>VLOOKUP($A$122,'[1]1Колонка'!$A$1:$E$2000,3,FALSE)</f>
        <v>2558</v>
      </c>
      <c r="D122" s="17">
        <f>VLOOKUP($A$122,'[1]1Колонка'!$A$1:$E$2000,4,FALSE)</f>
        <v>12</v>
      </c>
      <c r="E122" s="18">
        <f>VLOOKUP($A$122,'[1]1Колонка'!$A$1:$E$2000,5,FALSE)</f>
        <v>20</v>
      </c>
      <c r="G122" s="7"/>
      <c r="H122" s="8" t="s">
        <v>216</v>
      </c>
      <c r="I122" s="9"/>
      <c r="J122" s="9"/>
      <c r="K122" s="10"/>
    </row>
    <row r="123" spans="1:11" ht="12.95" customHeight="1" x14ac:dyDescent="0.25">
      <c r="A123" s="16" t="s">
        <v>217</v>
      </c>
      <c r="B123" s="17" t="str">
        <f>VLOOKUP($A$123,'[1]1Колонка'!$A$1:$E$2000,2,FALSE)</f>
        <v>Экорсол-форте+, капсулы, 90 шт</v>
      </c>
      <c r="C123" s="17">
        <f>VLOOKUP($A$123,'[1]1Колонка'!$A$1:$E$2000,3,FALSE)</f>
        <v>8457</v>
      </c>
      <c r="D123" s="17">
        <f>VLOOKUP($A$123,'[1]1Колонка'!$A$1:$E$2000,4,FALSE)</f>
        <v>40</v>
      </c>
      <c r="E123" s="18">
        <f>VLOOKUP($A$123,'[1]1Колонка'!$A$1:$E$2000,5,FALSE)</f>
        <v>6</v>
      </c>
      <c r="G123" s="21" t="s">
        <v>218</v>
      </c>
      <c r="H123" s="18" t="str">
        <f>VLOOKUP($G$123,'[1]1Колонка'!$A$1:$E$2000,2,FALSE)</f>
        <v>Брошюра Стелька-тренажер</v>
      </c>
      <c r="I123" s="20">
        <f>VLOOKUP($G$123,'[1]1Колонка'!$A$1:$E$2000,3,FALSE)</f>
        <v>124</v>
      </c>
      <c r="J123" s="18">
        <f>VLOOKUP($G$123,'[1]1Колонка'!$A$1:$E$2000,4,FALSE)</f>
        <v>0</v>
      </c>
      <c r="K123" s="18">
        <f>VLOOKUP($G$123,'[1]1Колонка'!$A$1:$E$2000,5,FALSE)</f>
        <v>0</v>
      </c>
    </row>
    <row r="124" spans="1:11" ht="22.5" x14ac:dyDescent="0.25">
      <c r="A124" s="3" t="s">
        <v>0</v>
      </c>
      <c r="B124" s="4" t="s">
        <v>1</v>
      </c>
      <c r="C124" s="5" t="s">
        <v>2</v>
      </c>
      <c r="D124" s="6" t="s">
        <v>3</v>
      </c>
      <c r="E124" s="6" t="s">
        <v>4</v>
      </c>
      <c r="G124" s="3" t="s">
        <v>0</v>
      </c>
      <c r="H124" s="4" t="s">
        <v>1</v>
      </c>
      <c r="I124" s="5" t="s">
        <v>2</v>
      </c>
      <c r="J124" s="6" t="s">
        <v>3</v>
      </c>
      <c r="K124" s="6" t="s">
        <v>4</v>
      </c>
    </row>
    <row r="125" spans="1:11" ht="12.95" customHeight="1" x14ac:dyDescent="0.25">
      <c r="A125" s="16" t="s">
        <v>219</v>
      </c>
      <c r="B125" s="17" t="str">
        <f>VLOOKUP($A$125,'[1]1Колонка'!$A$1:$E$2000,2,FALSE)</f>
        <v>Полустельки супинированные, размер 36–38</v>
      </c>
      <c r="C125" s="17">
        <f>VLOOKUP($A$125,'[1]1Колонка'!$A$1:$E$2000,3,FALSE)</f>
        <v>7468</v>
      </c>
      <c r="D125" s="17">
        <f>VLOOKUP($A$125,'[1]1Колонка'!$A$1:$E$2000,4,FALSE)</f>
        <v>35</v>
      </c>
      <c r="E125" s="18">
        <f>VLOOKUP($A$125,'[1]1Колонка'!$A$1:$E$2000,5,FALSE)</f>
        <v>10</v>
      </c>
      <c r="G125" s="16" t="s">
        <v>220</v>
      </c>
      <c r="H125" s="17" t="str">
        <f>VLOOKUP($G$125,'[1]1Колонка'!$A$1:$E$2000,2,FALSE)</f>
        <v>Крем-бальзам «Артро-Хвоя», 50 мл</v>
      </c>
      <c r="I125" s="17">
        <f>VLOOKUP($G$125,'[1]1Колонка'!$A$1:$E$2000,3,FALSE)</f>
        <v>2387</v>
      </c>
      <c r="J125" s="17">
        <f>VLOOKUP($G$125,'[1]1Колонка'!$A$1:$E$2000,4,FALSE)</f>
        <v>12</v>
      </c>
      <c r="K125" s="18">
        <f>VLOOKUP($G$125,'[1]1Колонка'!$A$1:$E$2000,5,FALSE)</f>
        <v>15</v>
      </c>
    </row>
    <row r="126" spans="1:11" ht="12.95" customHeight="1" x14ac:dyDescent="0.25">
      <c r="A126" s="16" t="s">
        <v>221</v>
      </c>
      <c r="B126" s="17" t="str">
        <f>VLOOKUP($A$126,'[1]1Колонка'!$A$1:$E$2000,2,FALSE)</f>
        <v>Полустельки супинированные, размер 39</v>
      </c>
      <c r="C126" s="17">
        <f>VLOOKUP($A$126,'[1]1Колонка'!$A$1:$E$2000,3,FALSE)</f>
        <v>7468</v>
      </c>
      <c r="D126" s="17">
        <f>VLOOKUP($A$126,'[1]1Колонка'!$A$1:$E$2000,4,FALSE)</f>
        <v>35</v>
      </c>
      <c r="E126" s="18">
        <f>VLOOKUP($A$126,'[1]1Колонка'!$A$1:$E$2000,5,FALSE)</f>
        <v>10</v>
      </c>
      <c r="G126" s="16" t="s">
        <v>222</v>
      </c>
      <c r="H126" s="17" t="str">
        <f>VLOOKUP($G$126,'[1]1Колонка'!$A$1:$E$2000,2,FALSE)</f>
        <v>Крем-бальзам «Донна», 50 мл</v>
      </c>
      <c r="I126" s="17">
        <f>VLOOKUP($G$126,'[1]1Колонка'!$A$1:$E$2000,3,FALSE)</f>
        <v>2080</v>
      </c>
      <c r="J126" s="17">
        <f>VLOOKUP($G$126,'[1]1Колонка'!$A$1:$E$2000,4,FALSE)</f>
        <v>10</v>
      </c>
      <c r="K126" s="18">
        <f>VLOOKUP($G$126,'[1]1Колонка'!$A$1:$E$2000,5,FALSE)</f>
        <v>8</v>
      </c>
    </row>
    <row r="127" spans="1:11" ht="12.95" customHeight="1" x14ac:dyDescent="0.25">
      <c r="A127" s="16" t="s">
        <v>223</v>
      </c>
      <c r="B127" s="17" t="str">
        <f>VLOOKUP($A$127,'[1]1Колонка'!$A$1:$E$2000,2,FALSE)</f>
        <v>Полустельки супинированные, размер 40–42</v>
      </c>
      <c r="C127" s="17">
        <f>VLOOKUP($A$127,'[1]1Колонка'!$A$1:$E$2000,3,FALSE)</f>
        <v>7468</v>
      </c>
      <c r="D127" s="17">
        <f>VLOOKUP($A$127,'[1]1Колонка'!$A$1:$E$2000,4,FALSE)</f>
        <v>35</v>
      </c>
      <c r="E127" s="18">
        <f>VLOOKUP($A$127,'[1]1Колонка'!$A$1:$E$2000,5,FALSE)</f>
        <v>10</v>
      </c>
      <c r="G127" s="16" t="s">
        <v>224</v>
      </c>
      <c r="H127" s="17" t="str">
        <f>VLOOKUP($G$127,'[1]1Колонка'!$A$1:$E$2000,2,FALSE)</f>
        <v>Крем-бальзам «Зимний», 50 мл</v>
      </c>
      <c r="I127" s="17">
        <f>VLOOKUP($G$127,'[1]1Колонка'!$A$1:$E$2000,3,FALSE)</f>
        <v>2012</v>
      </c>
      <c r="J127" s="17">
        <f>VLOOKUP($G$127,'[1]1Колонка'!$A$1:$E$2000,4,FALSE)</f>
        <v>10</v>
      </c>
      <c r="K127" s="18">
        <f>VLOOKUP($G$127,'[1]1Колонка'!$A$1:$E$2000,5,FALSE)</f>
        <v>15</v>
      </c>
    </row>
    <row r="128" spans="1:11" ht="12.95" customHeight="1" x14ac:dyDescent="0.25">
      <c r="A128" s="16" t="s">
        <v>225</v>
      </c>
      <c r="B128" s="17" t="str">
        <f>VLOOKUP($A$128,'[1]1Колонка'!$A$1:$E$2000,2,FALSE)</f>
        <v>Полустельки супинированные, размер 43–45</v>
      </c>
      <c r="C128" s="17">
        <f>VLOOKUP($A$128,'[1]1Колонка'!$A$1:$E$2000,3,FALSE)</f>
        <v>7468</v>
      </c>
      <c r="D128" s="17">
        <f>VLOOKUP($A$128,'[1]1Колонка'!$A$1:$E$2000,4,FALSE)</f>
        <v>35</v>
      </c>
      <c r="E128" s="18">
        <f>VLOOKUP($A$128,'[1]1Колонка'!$A$1:$E$2000,5,FALSE)</f>
        <v>10</v>
      </c>
      <c r="G128" s="16" t="s">
        <v>226</v>
      </c>
      <c r="H128" s="17" t="str">
        <f>VLOOKUP($G$128,'[1]1Колонка'!$A$1:$E$2000,2,FALSE)</f>
        <v>Крем-бальзам «Таежный», 50 мл</v>
      </c>
      <c r="I128" s="17">
        <f>VLOOKUP($G$128,'[1]1Колонка'!$A$1:$E$2000,3,FALSE)</f>
        <v>2455</v>
      </c>
      <c r="J128" s="17">
        <f>VLOOKUP($G$128,'[1]1Колонка'!$A$1:$E$2000,4,FALSE)</f>
        <v>12</v>
      </c>
      <c r="K128" s="18">
        <f>VLOOKUP($G$128,'[1]1Колонка'!$A$1:$E$2000,5,FALSE)</f>
        <v>15</v>
      </c>
    </row>
    <row r="129" spans="1:11" ht="12.95" customHeight="1" x14ac:dyDescent="0.25">
      <c r="A129" s="7"/>
      <c r="B129" s="8" t="s">
        <v>227</v>
      </c>
      <c r="C129" s="9"/>
      <c r="D129" s="9"/>
      <c r="E129" s="10"/>
      <c r="G129" s="16" t="s">
        <v>228</v>
      </c>
      <c r="H129" s="17" t="str">
        <f>VLOOKUP($G$129,'[1]1Колонка'!$A$1:$E$2000,2,FALSE)</f>
        <v>Крем-бальзам «Целитель», 50 мл</v>
      </c>
      <c r="I129" s="17">
        <f>VLOOKUP($G$129,'[1]1Колонка'!$A$1:$E$2000,3,FALSE)</f>
        <v>2114</v>
      </c>
      <c r="J129" s="17">
        <f>VLOOKUP($G$129,'[1]1Колонка'!$A$1:$E$2000,4,FALSE)</f>
        <v>10</v>
      </c>
      <c r="K129" s="18">
        <f>VLOOKUP($G$129,'[1]1Колонка'!$A$1:$E$2000,5,FALSE)</f>
        <v>15</v>
      </c>
    </row>
    <row r="130" spans="1:11" ht="12.95" customHeight="1" x14ac:dyDescent="0.25">
      <c r="A130" s="16" t="s">
        <v>229</v>
      </c>
      <c r="B130" s="17" t="str">
        <f>VLOOKUP($A$130,'[1]1Колонка'!$A$1:$E$2000,2,FALSE)</f>
        <v>Гель «АргоВасна Календула», 25 г</v>
      </c>
      <c r="C130" s="17">
        <f>VLOOKUP($A$130,'[1]1Колонка'!$A$1:$E$2000,3,FALSE)</f>
        <v>2967</v>
      </c>
      <c r="D130" s="17">
        <f>VLOOKUP($A$130,'[1]1Колонка'!$A$1:$E$2000,4,FALSE)</f>
        <v>14</v>
      </c>
      <c r="E130" s="18">
        <f>VLOOKUP($A$130,'[1]1Колонка'!$A$1:$E$2000,5,FALSE)</f>
        <v>8</v>
      </c>
      <c r="G130" s="41" t="s">
        <v>230</v>
      </c>
      <c r="H130" s="46" t="str">
        <f>VLOOKUP($G$130,'[1]1Колонка'!$A$1:$E$2000,2,FALSE)</f>
        <v>Крем-бальзам пихтовый «Массажный»  с разогревающим эффектом, 50 мл</v>
      </c>
      <c r="I130" s="47">
        <f>VLOOKUP($G$130,'[1]1Колонка'!$A$1:$E$2000,3,FALSE)</f>
        <v>2387</v>
      </c>
      <c r="J130" s="47">
        <f>VLOOKUP($G$130,'[1]1Колонка'!$A$1:$E$2000,4,FALSE)</f>
        <v>12</v>
      </c>
      <c r="K130" s="48">
        <f>VLOOKUP($G$130,'[1]1Колонка'!$A$1:$E$2000,5,FALSE)</f>
        <v>15</v>
      </c>
    </row>
    <row r="131" spans="1:11" ht="12.95" customHeight="1" x14ac:dyDescent="0.25">
      <c r="A131" s="16" t="s">
        <v>231</v>
      </c>
      <c r="B131" s="17" t="str">
        <f>VLOOKUP($A$131,'[1]1Колонка'!$A$1:$E$2000,2,FALSE)</f>
        <v>Гель «АргоВасна Календула», 50 мл</v>
      </c>
      <c r="C131" s="17">
        <f>VLOOKUP($A$131,'[1]1Колонка'!$A$1:$E$2000,3,FALSE)</f>
        <v>6343</v>
      </c>
      <c r="D131" s="17">
        <f>VLOOKUP($A$131,'[1]1Колонка'!$A$1:$E$2000,4,FALSE)</f>
        <v>30</v>
      </c>
      <c r="E131" s="18">
        <f>VLOOKUP($A$131,'[1]1Колонка'!$A$1:$E$2000,5,FALSE)</f>
        <v>6</v>
      </c>
      <c r="G131" s="41"/>
      <c r="H131" s="46"/>
      <c r="I131" s="47"/>
      <c r="J131" s="47"/>
      <c r="K131" s="48"/>
    </row>
    <row r="132" spans="1:11" ht="12.95" customHeight="1" x14ac:dyDescent="0.25">
      <c r="A132" s="16" t="s">
        <v>232</v>
      </c>
      <c r="B132" s="17" t="str">
        <f>VLOOKUP($A$132,'[1]1Колонка'!$A$1:$E$2000,2,FALSE)</f>
        <v>Гель «АргоВасна Орех», 25 г</v>
      </c>
      <c r="C132" s="17">
        <f>VLOOKUP($A$132,'[1]1Колонка'!$A$1:$E$2000,3,FALSE)</f>
        <v>2967</v>
      </c>
      <c r="D132" s="17">
        <f>VLOOKUP($A$132,'[1]1Колонка'!$A$1:$E$2000,4,FALSE)</f>
        <v>14</v>
      </c>
      <c r="E132" s="18">
        <f>VLOOKUP($A$132,'[1]1Колонка'!$A$1:$E$2000,5,FALSE)</f>
        <v>8</v>
      </c>
      <c r="G132" s="16" t="s">
        <v>233</v>
      </c>
      <c r="H132" s="17" t="str">
        <f>VLOOKUP($G$132,'[1]1Колонка'!$A$1:$E$2000,2,FALSE)</f>
        <v>Крем-дезодорант для ног «Степ», 50 мл</v>
      </c>
      <c r="I132" s="17">
        <f>VLOOKUP($G$132,'[1]1Колонка'!$A$1:$E$2000,3,FALSE)</f>
        <v>2080</v>
      </c>
      <c r="J132" s="17">
        <f>VLOOKUP($G$132,'[1]1Колонка'!$A$1:$E$2000,4,FALSE)</f>
        <v>10</v>
      </c>
      <c r="K132" s="18">
        <f>VLOOKUP($G$132,'[1]1Колонка'!$A$1:$E$2000,5,FALSE)</f>
        <v>8</v>
      </c>
    </row>
    <row r="133" spans="1:11" ht="12.95" customHeight="1" x14ac:dyDescent="0.25">
      <c r="A133" s="16" t="s">
        <v>234</v>
      </c>
      <c r="B133" s="17" t="str">
        <f>VLOOKUP($A$133,'[1]1Колонка'!$A$1:$E$2000,2,FALSE)</f>
        <v>Гель «АргоВасна Орех», 50 мл</v>
      </c>
      <c r="C133" s="17">
        <f>VLOOKUP($A$133,'[1]1Колонка'!$A$1:$E$2000,3,FALSE)</f>
        <v>6343</v>
      </c>
      <c r="D133" s="17">
        <f>VLOOKUP($A$133,'[1]1Колонка'!$A$1:$E$2000,4,FALSE)</f>
        <v>30</v>
      </c>
      <c r="E133" s="18">
        <f>VLOOKUP($A$133,'[1]1Колонка'!$A$1:$E$2000,5,FALSE)</f>
        <v>6</v>
      </c>
      <c r="G133" s="16" t="s">
        <v>235</v>
      </c>
      <c r="H133" s="17" t="str">
        <f>VLOOKUP($G$133,'[1]1Колонка'!$A$1:$E$2000,2,FALSE)</f>
        <v>Лосьон-спрей от комаров и мошек «Акомарин», 150 мл</v>
      </c>
      <c r="I133" s="17">
        <f>VLOOKUP($G$133,'[1]1Колонка'!$A$1:$E$2000,3,FALSE)</f>
        <v>2387</v>
      </c>
      <c r="J133" s="17">
        <f>VLOOKUP($G$133,'[1]1Колонка'!$A$1:$E$2000,4,FALSE)</f>
        <v>12</v>
      </c>
      <c r="K133" s="18">
        <f>VLOOKUP($G$133,'[1]1Колонка'!$A$1:$E$2000,5,FALSE)</f>
        <v>7</v>
      </c>
    </row>
    <row r="134" spans="1:11" ht="12.95" customHeight="1" x14ac:dyDescent="0.25">
      <c r="A134" s="16" t="s">
        <v>236</v>
      </c>
      <c r="B134" s="17" t="str">
        <f>VLOOKUP($A$134,'[1]1Колонка'!$A$1:$E$2000,2,FALSE)</f>
        <v>Гель «АргоВасна Прополис», 25 г</v>
      </c>
      <c r="C134" s="17">
        <f>VLOOKUP($A$134,'[1]1Колонка'!$A$1:$E$2000,3,FALSE)</f>
        <v>2967</v>
      </c>
      <c r="D134" s="17">
        <f>VLOOKUP($A$134,'[1]1Колонка'!$A$1:$E$2000,4,FALSE)</f>
        <v>14</v>
      </c>
      <c r="E134" s="18">
        <f>VLOOKUP($A$134,'[1]1Колонка'!$A$1:$E$2000,5,FALSE)</f>
        <v>8</v>
      </c>
      <c r="G134" s="16" t="s">
        <v>237</v>
      </c>
      <c r="H134" s="17" t="str">
        <f>VLOOKUP($G$134,'[1]1Колонка'!$A$1:$E$2000,2,FALSE)</f>
        <v>Средство по уходу за полостью рта «АргоДент», 200 мл</v>
      </c>
      <c r="I134" s="17">
        <f>VLOOKUP($G$134,'[1]1Колонка'!$A$1:$E$2000,3,FALSE)</f>
        <v>2114</v>
      </c>
      <c r="J134" s="17">
        <f>VLOOKUP($G$134,'[1]1Колонка'!$A$1:$E$2000,4,FALSE)</f>
        <v>10</v>
      </c>
      <c r="K134" s="18">
        <f>VLOOKUP($G$134,'[1]1Колонка'!$A$1:$E$2000,5,FALSE)</f>
        <v>6</v>
      </c>
    </row>
    <row r="135" spans="1:11" ht="15" customHeight="1" x14ac:dyDescent="0.25">
      <c r="A135" s="16" t="s">
        <v>238</v>
      </c>
      <c r="B135" s="17" t="str">
        <f>VLOOKUP($A$135,'[1]1Колонка'!$A$1:$E$2000,2,FALSE)</f>
        <v>Гель «АргоВасна Сирень»,  25 г</v>
      </c>
      <c r="C135" s="17">
        <f>VLOOKUP($A$135,'[1]1Колонка'!$A$1:$E$2000,3,FALSE)</f>
        <v>2967</v>
      </c>
      <c r="D135" s="17">
        <f>VLOOKUP($A$135,'[1]1Колонка'!$A$1:$E$2000,4,FALSE)</f>
        <v>14</v>
      </c>
      <c r="E135" s="18">
        <f>VLOOKUP($A$135,'[1]1Колонка'!$A$1:$E$2000,5,FALSE)</f>
        <v>8</v>
      </c>
      <c r="G135" s="7"/>
      <c r="H135" s="8" t="s">
        <v>239</v>
      </c>
      <c r="I135" s="9"/>
      <c r="J135" s="9"/>
      <c r="K135" s="10"/>
    </row>
    <row r="136" spans="1:11" ht="12.95" customHeight="1" x14ac:dyDescent="0.25">
      <c r="A136" s="16" t="s">
        <v>240</v>
      </c>
      <c r="B136" s="17" t="str">
        <f>VLOOKUP($A$136,'[1]1Колонка'!$A$1:$E$2000,2,FALSE)</f>
        <v>Гель «АргоВасна Сирень», 50 мл</v>
      </c>
      <c r="C136" s="17">
        <f>VLOOKUP($A$136,'[1]1Колонка'!$A$1:$E$2000,3,FALSE)</f>
        <v>6343</v>
      </c>
      <c r="D136" s="17">
        <f>VLOOKUP($A$136,'[1]1Колонка'!$A$1:$E$2000,4,FALSE)</f>
        <v>30</v>
      </c>
      <c r="E136" s="18">
        <f>VLOOKUP($A$136,'[1]1Колонка'!$A$1:$E$2000,5,FALSE)</f>
        <v>6</v>
      </c>
      <c r="G136" s="16" t="s">
        <v>241</v>
      </c>
      <c r="H136" s="17" t="str">
        <f>VLOOKUP($G$136,'[1]1Колонка'!$A$1:$E$2000,2,FALSE)</f>
        <v>Каталог продукции Дэльфа</v>
      </c>
      <c r="I136" s="13">
        <f>VLOOKUP($G$136,'[1]1Колонка'!$A$1:$E$2000,3,FALSE)</f>
        <v>310</v>
      </c>
      <c r="J136" s="17">
        <f>VLOOKUP($G$136,'[1]1Колонка'!$A$1:$E$2000,4,FALSE)</f>
        <v>0</v>
      </c>
      <c r="K136" s="18">
        <f>VLOOKUP($G$136,'[1]1Колонка'!$A$1:$E$2000,5,FALSE)</f>
        <v>0</v>
      </c>
    </row>
    <row r="137" spans="1:11" ht="12.95" customHeight="1" x14ac:dyDescent="0.25">
      <c r="A137" s="16" t="s">
        <v>242</v>
      </c>
      <c r="B137" s="17" t="str">
        <f>VLOOKUP($A$137,'[1]1Колонка'!$A$1:$E$2000,2,FALSE)</f>
        <v>Гель «АргоВасна», 25 г</v>
      </c>
      <c r="C137" s="17">
        <f>VLOOKUP($A$137,'[1]1Колонка'!$A$1:$E$2000,3,FALSE)</f>
        <v>2967</v>
      </c>
      <c r="D137" s="17">
        <f>VLOOKUP($A$137,'[1]1Колонка'!$A$1:$E$2000,4,FALSE)</f>
        <v>14</v>
      </c>
      <c r="E137" s="18">
        <f>VLOOKUP($A$137,'[1]1Колонка'!$A$1:$E$2000,5,FALSE)</f>
        <v>8</v>
      </c>
      <c r="G137" s="16" t="s">
        <v>243</v>
      </c>
      <c r="H137" s="17" t="str">
        <f>VLOOKUP($G$137,'[1]1Колонка'!$A$1:$E$2000,2,FALSE)</f>
        <v>Десерт кедровый «Лесная ягода», 150 г</v>
      </c>
      <c r="I137" s="17">
        <f>VLOOKUP($G$137,'[1]1Колонка'!$A$1:$E$2000,3,FALSE)</f>
        <v>3444</v>
      </c>
      <c r="J137" s="17">
        <f>VLOOKUP($G$137,'[1]1Колонка'!$A$1:$E$2000,4,FALSE)</f>
        <v>16</v>
      </c>
      <c r="K137" s="18">
        <f>VLOOKUP($G$137,'[1]1Колонка'!$A$1:$E$2000,5,FALSE)</f>
        <v>1</v>
      </c>
    </row>
    <row r="138" spans="1:11" ht="12.95" customHeight="1" x14ac:dyDescent="0.25">
      <c r="A138" s="16" t="s">
        <v>244</v>
      </c>
      <c r="B138" s="17" t="str">
        <f>VLOOKUP($A$138,'[1]1Колонка'!$A$1:$E$2000,2,FALSE)</f>
        <v>Гель «АргоВасна», 50 мл</v>
      </c>
      <c r="C138" s="17">
        <f>VLOOKUP($A$138,'[1]1Колонка'!$A$1:$E$2000,3,FALSE)</f>
        <v>6343</v>
      </c>
      <c r="D138" s="17">
        <f>VLOOKUP($A$138,'[1]1Колонка'!$A$1:$E$2000,4,FALSE)</f>
        <v>30</v>
      </c>
      <c r="E138" s="18">
        <f>VLOOKUP($A$138,'[1]1Колонка'!$A$1:$E$2000,5,FALSE)</f>
        <v>6</v>
      </c>
      <c r="G138" s="16" t="s">
        <v>245</v>
      </c>
      <c r="H138" s="17" t="str">
        <f>VLOOKUP($G$138,'[1]1Колонка'!$A$1:$E$2000,2,FALSE)</f>
        <v>Десерт кедровый «Райский банан», 150 г</v>
      </c>
      <c r="I138" s="17">
        <f>VLOOKUP($G$138,'[1]1Колонка'!$A$1:$E$2000,3,FALSE)</f>
        <v>3444</v>
      </c>
      <c r="J138" s="17">
        <f>VLOOKUP($G$138,'[1]1Колонка'!$A$1:$E$2000,4,FALSE)</f>
        <v>16</v>
      </c>
      <c r="K138" s="18">
        <f>VLOOKUP($G$138,'[1]1Колонка'!$A$1:$E$2000,5,FALSE)</f>
        <v>1</v>
      </c>
    </row>
    <row r="139" spans="1:11" ht="12.95" customHeight="1" x14ac:dyDescent="0.25">
      <c r="A139" s="7"/>
      <c r="B139" s="8" t="s">
        <v>246</v>
      </c>
      <c r="C139" s="9"/>
      <c r="D139" s="9"/>
      <c r="E139" s="10"/>
      <c r="G139" s="16" t="s">
        <v>247</v>
      </c>
      <c r="H139" s="17" t="str">
        <f>VLOOKUP($G$139,'[1]1Колонка'!$A$1:$E$2000,2,FALSE)</f>
        <v>Десерт кедровый «Сливочный шоколад», 150 г</v>
      </c>
      <c r="I139" s="17">
        <f>VLOOKUP($G$139,'[1]1Колонка'!$A$1:$E$2000,3,FALSE)</f>
        <v>3444</v>
      </c>
      <c r="J139" s="17">
        <f>VLOOKUP($G$139,'[1]1Колонка'!$A$1:$E$2000,4,FALSE)</f>
        <v>16</v>
      </c>
      <c r="K139" s="18">
        <f>VLOOKUP($G$139,'[1]1Колонка'!$A$1:$E$2000,5,FALSE)</f>
        <v>1</v>
      </c>
    </row>
    <row r="140" spans="1:11" ht="12.95" customHeight="1" x14ac:dyDescent="0.25">
      <c r="A140" s="16" t="s">
        <v>248</v>
      </c>
      <c r="B140" s="17" t="str">
        <f>VLOOKUP($A$140,'[1]1Колонка'!$A$1:$E$2000,2,FALSE)</f>
        <v>Брошюра Сиденье-тренажер Толстунова</v>
      </c>
      <c r="C140" s="17">
        <f>VLOOKUP($A$140,'[1]1Колонка'!$A$1:$E$2000,3,FALSE)</f>
        <v>186</v>
      </c>
      <c r="D140" s="17">
        <f>VLOOKUP($A$140,'[1]1Колонка'!$A$1:$E$2000,4,FALSE)</f>
        <v>0</v>
      </c>
      <c r="E140" s="18">
        <f>VLOOKUP($A$140,'[1]1Колонка'!$A$1:$E$2000,5,FALSE)</f>
        <v>0</v>
      </c>
      <c r="G140" s="16" t="s">
        <v>249</v>
      </c>
      <c r="H140" s="17" t="str">
        <f>VLOOKUP($G$140,'[1]1Колонка'!$A$1:$E$2000,2,FALSE)</f>
        <v>Десерт кедровый «Черная смородина», 150 г</v>
      </c>
      <c r="I140" s="17">
        <f>VLOOKUP($G$140,'[1]1Колонка'!$A$1:$E$2000,3,FALSE)</f>
        <v>3444</v>
      </c>
      <c r="J140" s="17">
        <f>VLOOKUP($G$140,'[1]1Колонка'!$A$1:$E$2000,4,FALSE)</f>
        <v>16</v>
      </c>
      <c r="K140" s="18">
        <f>VLOOKUP($G$140,'[1]1Колонка'!$A$1:$E$2000,5,FALSE)</f>
        <v>1</v>
      </c>
    </row>
    <row r="141" spans="1:11" ht="12.95" customHeight="1" x14ac:dyDescent="0.25">
      <c r="A141" s="16" t="s">
        <v>250</v>
      </c>
      <c r="B141" s="17" t="str">
        <f>VLOOKUP($A$141,'[1]1Колонка'!$A$1:$E$2000,2,FALSE)</f>
        <v>Листовка ВИП</v>
      </c>
      <c r="C141" s="17">
        <f>VLOOKUP($A$141,'[1]1Колонка'!$A$1:$E$2000,3,FALSE)</f>
        <v>31</v>
      </c>
      <c r="D141" s="17">
        <f>VLOOKUP($A$141,'[1]1Колонка'!$A$1:$E$2000,4,FALSE)</f>
        <v>0</v>
      </c>
      <c r="E141" s="18">
        <f>VLOOKUP($A$141,'[1]1Колонка'!$A$1:$E$2000,5,FALSE)</f>
        <v>0</v>
      </c>
      <c r="G141" s="16" t="s">
        <v>251</v>
      </c>
      <c r="H141" s="17" t="str">
        <f>VLOOKUP($G$141,'[1]1Колонка'!$A$1:$E$2000,2,FALSE)</f>
        <v xml:space="preserve">Живица кедра 12,5% с гуараной, 50 мл </v>
      </c>
      <c r="I141" s="17">
        <f>VLOOKUP($G$141,'[1]1Колонка'!$A$1:$E$2000,3,FALSE)</f>
        <v>3376</v>
      </c>
      <c r="J141" s="17">
        <f>VLOOKUP($G$141,'[1]1Колонка'!$A$1:$E$2000,4,FALSE)</f>
        <v>16</v>
      </c>
      <c r="K141" s="18">
        <f>VLOOKUP($G$141,'[1]1Колонка'!$A$1:$E$2000,5,FALSE)</f>
        <v>6</v>
      </c>
    </row>
    <row r="142" spans="1:11" ht="12.95" customHeight="1" x14ac:dyDescent="0.25">
      <c r="A142" s="16" t="s">
        <v>252</v>
      </c>
      <c r="B142" s="17" t="str">
        <f>VLOOKUP($A$142,'[1]1Колонка'!$A$1:$E$2000,2,FALSE)</f>
        <v>Лифлет Спина ОК</v>
      </c>
      <c r="C142" s="17">
        <f>VLOOKUP($A$142,'[1]1Колонка'!$A$1:$E$2000,3,FALSE)</f>
        <v>93</v>
      </c>
      <c r="D142" s="17">
        <f>VLOOKUP($A$142,'[1]1Колонка'!$A$1:$E$2000,4,FALSE)</f>
        <v>0</v>
      </c>
      <c r="E142" s="18">
        <f>VLOOKUP($A$142,'[1]1Колонка'!$A$1:$E$2000,5,FALSE)</f>
        <v>0</v>
      </c>
      <c r="G142" s="16" t="s">
        <v>253</v>
      </c>
      <c r="H142" s="17" t="str">
        <f>VLOOKUP($G$142,'[1]1Колонка'!$A$1:$E$2000,2,FALSE)</f>
        <v xml:space="preserve">Живица кедра 12,5% с лапчаткой белой, 50 мл </v>
      </c>
      <c r="I142" s="17">
        <f>VLOOKUP($G$142,'[1]1Колонка'!$A$1:$E$2000,3,FALSE)</f>
        <v>3376</v>
      </c>
      <c r="J142" s="17">
        <f>VLOOKUP($G$142,'[1]1Колонка'!$A$1:$E$2000,4,FALSE)</f>
        <v>16</v>
      </c>
      <c r="K142" s="18">
        <f>VLOOKUP($G$142,'[1]1Колонка'!$A$1:$E$2000,5,FALSE)</f>
        <v>6</v>
      </c>
    </row>
    <row r="143" spans="1:11" ht="12.95" customHeight="1" x14ac:dyDescent="0.25">
      <c r="A143" s="16" t="s">
        <v>254</v>
      </c>
      <c r="B143" s="17" t="str">
        <f>VLOOKUP($A$143,'[1]1Колонка'!$A$1:$E$2000,2,FALSE)</f>
        <v>Сиденье-тренажер «Спина ОК» (эконом)</v>
      </c>
      <c r="C143" s="17">
        <f>VLOOKUP($A$143,'[1]1Колонка'!$A$1:$E$2000,3,FALSE)</f>
        <v>31713</v>
      </c>
      <c r="D143" s="17">
        <f>VLOOKUP($A$143,'[1]1Колонка'!$A$1:$E$2000,4,FALSE)</f>
        <v>140</v>
      </c>
      <c r="E143" s="18">
        <f>VLOOKUP($A$143,'[1]1Колонка'!$A$1:$E$2000,5,FALSE)</f>
        <v>1</v>
      </c>
      <c r="G143" s="16" t="s">
        <v>255</v>
      </c>
      <c r="H143" s="17" t="str">
        <f>VLOOKUP($G$143,'[1]1Колонка'!$A$1:$E$2000,2,FALSE)</f>
        <v xml:space="preserve">Живица кедра 12,5% с сабельником, 50 мл </v>
      </c>
      <c r="I143" s="17">
        <f>VLOOKUP($G$143,'[1]1Колонка'!$A$1:$E$2000,3,FALSE)</f>
        <v>3376</v>
      </c>
      <c r="J143" s="17">
        <f>VLOOKUP($G$143,'[1]1Колонка'!$A$1:$E$2000,4,FALSE)</f>
        <v>16</v>
      </c>
      <c r="K143" s="18">
        <f>VLOOKUP($G$143,'[1]1Колонка'!$A$1:$E$2000,5,FALSE)</f>
        <v>6</v>
      </c>
    </row>
    <row r="144" spans="1:11" ht="12.95" customHeight="1" x14ac:dyDescent="0.25">
      <c r="A144" s="7"/>
      <c r="B144" s="8" t="s">
        <v>256</v>
      </c>
      <c r="C144" s="9"/>
      <c r="D144" s="9"/>
      <c r="E144" s="10"/>
      <c r="G144" s="16" t="s">
        <v>257</v>
      </c>
      <c r="H144" s="17" t="str">
        <f>VLOOKUP($G$144,'[1]1Колонка'!$A$1:$E$2000,2,FALSE)</f>
        <v xml:space="preserve">Живица кедра 12,5% с таволгой, 50 мл </v>
      </c>
      <c r="I144" s="17">
        <f>VLOOKUP($G$144,'[1]1Колонка'!$A$1:$E$2000,3,FALSE)</f>
        <v>3376</v>
      </c>
      <c r="J144" s="17">
        <f>VLOOKUP($G$144,'[1]1Колонка'!$A$1:$E$2000,4,FALSE)</f>
        <v>16</v>
      </c>
      <c r="K144" s="18">
        <f>VLOOKUP($G$144,'[1]1Колонка'!$A$1:$E$2000,5,FALSE)</f>
        <v>6</v>
      </c>
    </row>
    <row r="145" spans="1:11" ht="12.95" customHeight="1" x14ac:dyDescent="0.25">
      <c r="A145" s="11" t="s">
        <v>258</v>
      </c>
      <c r="B145" s="12" t="str">
        <f>VLOOKUP($A$145,'[1]1Колонка'!$A$1:$E$2000,2,FALSE)</f>
        <v>Листовка Эплан от 100 ран</v>
      </c>
      <c r="C145" s="13">
        <f>VLOOKUP($A$145,'[1]1Колонка'!$A$1:$E$2000,3,FALSE)</f>
        <v>31</v>
      </c>
      <c r="D145" s="14">
        <f>VLOOKUP($A$145,'[1]1Колонка'!$A$1:$E$2000,4,FALSE)</f>
        <v>0</v>
      </c>
      <c r="E145" s="15">
        <f>VLOOKUP($A$145,'[1]1Колонка'!$A$1:$E$2000,5,FALSE)</f>
        <v>0</v>
      </c>
      <c r="G145" s="16" t="s">
        <v>259</v>
      </c>
      <c r="H145" s="17" t="str">
        <f>VLOOKUP($G$145,'[1]1Колонка'!$A$1:$E$2000,2,FALSE)</f>
        <v xml:space="preserve">Живица кедра 12,5% с чагой, 50 мл </v>
      </c>
      <c r="I145" s="17">
        <f>VLOOKUP($G$145,'[1]1Колонка'!$A$1:$E$2000,3,FALSE)</f>
        <v>3376</v>
      </c>
      <c r="J145" s="17">
        <f>VLOOKUP($G$145,'[1]1Колонка'!$A$1:$E$2000,4,FALSE)</f>
        <v>16</v>
      </c>
      <c r="K145" s="18">
        <f>VLOOKUP($G$145,'[1]1Колонка'!$A$1:$E$2000,5,FALSE)</f>
        <v>6</v>
      </c>
    </row>
    <row r="146" spans="1:11" ht="12.95" customHeight="1" x14ac:dyDescent="0.25">
      <c r="A146" s="16" t="s">
        <v>260</v>
      </c>
      <c r="B146" s="17" t="str">
        <f>VLOOKUP($A$146,'[1]1Колонка'!$A$1:$E$2000,2,FALSE)</f>
        <v>Салфетки антисептические стерильные «Эплан от 100 ран», 1 шт</v>
      </c>
      <c r="C146" s="13">
        <f>VLOOKUP($A$146,'[1]1Колонка'!$A$1:$E$2000,3,FALSE)</f>
        <v>1432</v>
      </c>
      <c r="D146" s="17">
        <f>VLOOKUP($A$146,'[1]1Колонка'!$A$1:$E$2000,4,FALSE)</f>
        <v>8</v>
      </c>
      <c r="E146" s="18">
        <f>VLOOKUP($A$146,'[1]1Колонка'!$A$1:$E$2000,5,FALSE)</f>
        <v>5</v>
      </c>
      <c r="G146" s="41" t="s">
        <v>261</v>
      </c>
      <c r="H146" s="46" t="str">
        <f>VLOOKUP($G$146,'[1]1Колонка'!$A$1:$E$2000,2,FALSE)</f>
        <v>Завтрак кедровый для здоровья печени с расторопшей и куркумой, 40 г</v>
      </c>
      <c r="I146" s="47">
        <f>VLOOKUP($G$146,'[1]1Колонка'!$A$1:$E$2000,3,FALSE)</f>
        <v>750</v>
      </c>
      <c r="J146" s="47">
        <f>VLOOKUP($G$146,'[1]1Колонка'!$A$1:$E$2000,4,FALSE)</f>
        <v>3</v>
      </c>
      <c r="K146" s="48">
        <f>VLOOKUP($G$146,'[1]1Колонка'!$A$1:$E$2000,5,FALSE)</f>
        <v>10</v>
      </c>
    </row>
    <row r="147" spans="1:11" ht="15" customHeight="1" x14ac:dyDescent="0.25">
      <c r="A147" s="7"/>
      <c r="B147" s="8" t="s">
        <v>262</v>
      </c>
      <c r="C147" s="9"/>
      <c r="D147" s="9"/>
      <c r="E147" s="10"/>
      <c r="G147" s="41"/>
      <c r="H147" s="46"/>
      <c r="I147" s="47"/>
      <c r="J147" s="47"/>
      <c r="K147" s="48"/>
    </row>
    <row r="148" spans="1:11" ht="12.95" customHeight="1" x14ac:dyDescent="0.25">
      <c r="A148" s="7"/>
      <c r="B148" s="19" t="s">
        <v>110</v>
      </c>
      <c r="C148" s="9"/>
      <c r="D148" s="9"/>
      <c r="E148" s="10"/>
      <c r="G148" s="41" t="s">
        <v>263</v>
      </c>
      <c r="H148" s="46" t="str">
        <f>VLOOKUP($G$148,'[1]1Колонка'!$A$1:$E$2000,2,FALSE)</f>
        <v>Завтрак кедровый для здоровья сердца с боярышником и амарантом, 40 г</v>
      </c>
      <c r="I148" s="47">
        <f>VLOOKUP($G$148,'[1]1Колонка'!$A$1:$E$2000,3,FALSE)</f>
        <v>750</v>
      </c>
      <c r="J148" s="47">
        <f>VLOOKUP($G$148,'[1]1Колонка'!$A$1:$E$2000,4,FALSE)</f>
        <v>3</v>
      </c>
      <c r="K148" s="48">
        <f>VLOOKUP($G$148,'[1]1Колонка'!$A$1:$E$2000,5,FALSE)</f>
        <v>10</v>
      </c>
    </row>
    <row r="149" spans="1:11" ht="12.95" customHeight="1" x14ac:dyDescent="0.25">
      <c r="A149" s="16" t="s">
        <v>264</v>
      </c>
      <c r="B149" s="17" t="str">
        <f>VLOOKUP($A$149,'[1]1Колонка'!$A$1:$E$2000,2,FALSE)</f>
        <v>Гель для стирки в автоматической стиральной машине «Марго», 500 г</v>
      </c>
      <c r="C149" s="22">
        <f>VLOOKUP($A$149,'[1]1Колонка'!$A$1:$E$2000,3,FALSE)</f>
        <v>3376</v>
      </c>
      <c r="D149" s="17">
        <f>VLOOKUP($A$149,'[1]1Колонка'!$A$1:$E$2000,4,FALSE)</f>
        <v>16</v>
      </c>
      <c r="E149" s="18">
        <f>VLOOKUP($A$149,'[1]1Колонка'!$A$1:$E$2000,5,FALSE)</f>
        <v>4</v>
      </c>
      <c r="G149" s="41"/>
      <c r="H149" s="46"/>
      <c r="I149" s="47"/>
      <c r="J149" s="47"/>
      <c r="K149" s="48"/>
    </row>
    <row r="150" spans="1:11" ht="12.95" customHeight="1" x14ac:dyDescent="0.25">
      <c r="A150" s="16" t="s">
        <v>265</v>
      </c>
      <c r="B150" s="17" t="str">
        <f>VLOOKUP($A$150,'[1]1Колонка'!$A$1:$E$2000,2,FALSE)</f>
        <v>Доска разделочная антисептическая «АРГО+»</v>
      </c>
      <c r="C150" s="22">
        <f>VLOOKUP($A$150,'[1]1Колонка'!$A$1:$E$2000,3,FALSE)</f>
        <v>2967</v>
      </c>
      <c r="D150" s="17">
        <f>VLOOKUP($A$150,'[1]1Колонка'!$A$1:$E$2000,4,FALSE)</f>
        <v>15</v>
      </c>
      <c r="E150" s="18">
        <f>VLOOKUP($A$150,'[1]1Колонка'!$A$1:$E$2000,5,FALSE)</f>
        <v>5</v>
      </c>
      <c r="G150" s="41" t="s">
        <v>266</v>
      </c>
      <c r="H150" s="46" t="str">
        <f>VLOOKUP($G$150,'[1]1Колонка'!$A$1:$E$2000,2,FALSE)</f>
        <v>Завтрак кедровый для комфортного пищеварения с тыквой и грушей, 40 г</v>
      </c>
      <c r="I150" s="47">
        <f>VLOOKUP($G$150,'[1]1Колонка'!$A$1:$E$2000,3,FALSE)</f>
        <v>750</v>
      </c>
      <c r="J150" s="47">
        <f>VLOOKUP($G$150,'[1]1Колонка'!$A$1:$E$2000,4,FALSE)</f>
        <v>3</v>
      </c>
      <c r="K150" s="48">
        <f>VLOOKUP($G$150,'[1]1Колонка'!$A$1:$E$2000,5,FALSE)</f>
        <v>10</v>
      </c>
    </row>
    <row r="151" spans="1:11" ht="12.95" customHeight="1" x14ac:dyDescent="0.25">
      <c r="A151" s="16" t="s">
        <v>267</v>
      </c>
      <c r="B151" s="17" t="str">
        <f>VLOOKUP($A$151,'[1]1Колонка'!$A$1:$E$2000,2,FALSE)</f>
        <v>Озонатор бытовой «Гроза»</v>
      </c>
      <c r="C151" s="22">
        <f>VLOOKUP($A$151,'[1]1Колонка'!$A$1:$E$2000,3,FALSE)</f>
        <v>51491</v>
      </c>
      <c r="D151" s="17">
        <f>VLOOKUP($A$151,'[1]1Колонка'!$A$1:$E$2000,4,FALSE)</f>
        <v>130</v>
      </c>
      <c r="E151" s="18">
        <f>VLOOKUP($A$151,'[1]1Колонка'!$A$1:$E$2000,5,FALSE)</f>
        <v>1</v>
      </c>
      <c r="G151" s="41"/>
      <c r="H151" s="46"/>
      <c r="I151" s="47"/>
      <c r="J151" s="47"/>
      <c r="K151" s="48"/>
    </row>
    <row r="152" spans="1:11" ht="12.95" customHeight="1" x14ac:dyDescent="0.25">
      <c r="A152" s="16" t="s">
        <v>268</v>
      </c>
      <c r="B152" s="17" t="str">
        <f>VLOOKUP($A$152,'[1]1Колонка'!$A$1:$E$2000,2,FALSE)</f>
        <v>Средство для мытья посуды «Марго», без помпы, 250 мл</v>
      </c>
      <c r="C152" s="22">
        <f>VLOOKUP($A$152,'[1]1Колонка'!$A$1:$E$2000,3,FALSE)</f>
        <v>2012</v>
      </c>
      <c r="D152" s="17">
        <f>VLOOKUP($A$152,'[1]1Колонка'!$A$1:$E$2000,4,FALSE)</f>
        <v>10</v>
      </c>
      <c r="E152" s="18">
        <f>VLOOKUP($A$152,'[1]1Колонка'!$A$1:$E$2000,5,FALSE)</f>
        <v>6</v>
      </c>
      <c r="G152" s="41" t="s">
        <v>269</v>
      </c>
      <c r="H152" s="46" t="str">
        <f>VLOOKUP($G$152,'[1]1Колонка'!$A$1:$E$2000,2,FALSE)</f>
        <v>Завтрак кедровый для крепкого иммунитета с клюквой, вишней и облепихой, 40 г</v>
      </c>
      <c r="I152" s="47">
        <f>VLOOKUP($G$152,'[1]1Колонка'!$A$1:$E$2000,3,FALSE)</f>
        <v>750</v>
      </c>
      <c r="J152" s="47">
        <f>VLOOKUP($G$152,'[1]1Колонка'!$A$1:$E$2000,4,FALSE)</f>
        <v>3</v>
      </c>
      <c r="K152" s="48">
        <f>VLOOKUP($G$152,'[1]1Колонка'!$A$1:$E$2000,5,FALSE)</f>
        <v>10</v>
      </c>
    </row>
    <row r="153" spans="1:11" ht="12.95" customHeight="1" x14ac:dyDescent="0.25">
      <c r="A153" s="16" t="s">
        <v>270</v>
      </c>
      <c r="B153" s="17" t="str">
        <f>VLOOKUP($A$153,'[1]1Колонка'!$A$1:$E$2000,2,FALSE)</f>
        <v>Средство для мытья посуды «Марго», помпа, 250 мл</v>
      </c>
      <c r="C153" s="22">
        <f>VLOOKUP($A$153,'[1]1Колонка'!$A$1:$E$2000,3,FALSE)</f>
        <v>2114</v>
      </c>
      <c r="D153" s="17">
        <f>VLOOKUP($A$153,'[1]1Колонка'!$A$1:$E$2000,4,FALSE)</f>
        <v>10</v>
      </c>
      <c r="E153" s="18">
        <f>VLOOKUP($A$153,'[1]1Колонка'!$A$1:$E$2000,5,FALSE)</f>
        <v>6</v>
      </c>
      <c r="G153" s="41"/>
      <c r="H153" s="46"/>
      <c r="I153" s="47"/>
      <c r="J153" s="47"/>
      <c r="K153" s="48"/>
    </row>
    <row r="154" spans="1:11" ht="12.95" customHeight="1" x14ac:dyDescent="0.25">
      <c r="A154" s="7"/>
      <c r="B154" s="19" t="s">
        <v>153</v>
      </c>
      <c r="C154" s="9"/>
      <c r="D154" s="9"/>
      <c r="E154" s="10"/>
      <c r="G154" s="16" t="s">
        <v>271</v>
      </c>
      <c r="H154" s="17" t="str">
        <f>VLOOKUP($G$154,'[1]1Колонка'!$A$1:$E$2000,2,FALSE)</f>
        <v>Завтрак кедровый для стройной фигуры с ягодами годжи, 40 г</v>
      </c>
      <c r="I154" s="17">
        <f>VLOOKUP($G$154,'[1]1Колонка'!$A$1:$E$2000,3,FALSE)</f>
        <v>887</v>
      </c>
      <c r="J154" s="17">
        <f>VLOOKUP($G$154,'[1]1Колонка'!$A$1:$E$2000,4,FALSE)</f>
        <v>4</v>
      </c>
      <c r="K154" s="18">
        <f>VLOOKUP($G$154,'[1]1Колонка'!$A$1:$E$2000,5,FALSE)</f>
        <v>10</v>
      </c>
    </row>
    <row r="155" spans="1:11" ht="12.95" customHeight="1" x14ac:dyDescent="0.25">
      <c r="A155" s="16" t="s">
        <v>272</v>
      </c>
      <c r="B155" s="17" t="str">
        <f>VLOOKUP($A$155,'[1]1Колонка'!$A$1:$E$2000,2,FALSE)</f>
        <v>Бальзам для губ «Поцелуй», 10 мл</v>
      </c>
      <c r="C155" s="17">
        <f>VLOOKUP($A$155,'[1]1Колонка'!$A$1:$E$2000,3,FALSE)</f>
        <v>1262</v>
      </c>
      <c r="D155" s="17">
        <f>VLOOKUP($A$155,'[1]1Колонка'!$A$1:$E$2000,4,FALSE)</f>
        <v>6</v>
      </c>
      <c r="E155" s="18">
        <f>VLOOKUP($A$155,'[1]1Колонка'!$A$1:$E$2000,5,FALSE)</f>
        <v>9</v>
      </c>
      <c r="G155" s="41" t="s">
        <v>273</v>
      </c>
      <c r="H155" s="46" t="str">
        <f>VLOOKUP($G$155,'[1]1Колонка'!$A$1:$E$2000,2,FALSE)</f>
        <v>Завтрак кедровый для ясного ума с темным шоколадом и черникой, 40 г</v>
      </c>
      <c r="I155" s="47">
        <f>VLOOKUP($G$155,'[1]1Колонка'!$A$1:$E$2000,3,FALSE)</f>
        <v>750</v>
      </c>
      <c r="J155" s="47">
        <f>VLOOKUP($G$155,'[1]1Колонка'!$A$1:$E$2000,4,FALSE)</f>
        <v>3</v>
      </c>
      <c r="K155" s="48">
        <f>VLOOKUP($G$155,'[1]1Колонка'!$A$1:$E$2000,5,FALSE)</f>
        <v>10</v>
      </c>
    </row>
    <row r="156" spans="1:11" ht="12.95" customHeight="1" x14ac:dyDescent="0.25">
      <c r="A156" s="16" t="s">
        <v>274</v>
      </c>
      <c r="B156" s="17" t="str">
        <f>VLOOKUP($A$156,'[1]1Колонка'!$A$1:$E$2000,2,FALSE)</f>
        <v xml:space="preserve">Гель для душа «Пихтовый», флакон, 250 мл </v>
      </c>
      <c r="C156" s="17">
        <f>VLOOKUP($A$156,'[1]1Колонка'!$A$1:$E$2000,3,FALSE)</f>
        <v>2114</v>
      </c>
      <c r="D156" s="17">
        <f>VLOOKUP($A$156,'[1]1Колонка'!$A$1:$E$2000,4,FALSE)</f>
        <v>10</v>
      </c>
      <c r="E156" s="18">
        <f>VLOOKUP($A$156,'[1]1Колонка'!$A$1:$E$2000,5,FALSE)</f>
        <v>6</v>
      </c>
      <c r="G156" s="41"/>
      <c r="H156" s="46"/>
      <c r="I156" s="47"/>
      <c r="J156" s="47"/>
      <c r="K156" s="48"/>
    </row>
    <row r="157" spans="1:11" ht="12.95" customHeight="1" x14ac:dyDescent="0.25">
      <c r="A157" s="16" t="s">
        <v>275</v>
      </c>
      <c r="B157" s="17" t="str">
        <f>VLOOKUP($A$157,'[1]1Колонка'!$A$1:$E$2000,2,FALSE)</f>
        <v>Гель для душа тонизирующий «Еловый», 250 мл **</v>
      </c>
      <c r="C157" s="17">
        <f>VLOOKUP($A$157,'[1]1Колонка'!$A$1:$E$2000,3,FALSE)</f>
        <v>4297</v>
      </c>
      <c r="D157" s="17">
        <f>VLOOKUP($A$157,'[1]1Колонка'!$A$1:$E$2000,4,FALSE)</f>
        <v>20</v>
      </c>
      <c r="E157" s="18">
        <f>VLOOKUP($A$157,'[1]1Колонка'!$A$1:$E$2000,5,FALSE)</f>
        <v>6</v>
      </c>
      <c r="G157" s="16" t="s">
        <v>276</v>
      </c>
      <c r="H157" s="13" t="str">
        <f>VLOOKUP($G$157,'[1]1Колонка'!$A$1:$E$2000,2,FALSE)</f>
        <v>Крем-суп «Алтайский» с тыквой и кукурузой, 30 г</v>
      </c>
      <c r="I157" s="13">
        <f>VLOOKUP($G$157,'[1]1Колонка'!$A$1:$E$2000,3,FALSE)</f>
        <v>887</v>
      </c>
      <c r="J157" s="13">
        <f>VLOOKUP($G$157,'[1]1Колонка'!$A$1:$E$2000,4,FALSE)</f>
        <v>4</v>
      </c>
      <c r="K157" s="20">
        <f>VLOOKUP($G$157,'[1]1Колонка'!$A$1:$E$2000,5,FALSE)</f>
        <v>10</v>
      </c>
    </row>
    <row r="158" spans="1:11" ht="12.95" customHeight="1" x14ac:dyDescent="0.25">
      <c r="A158" s="16" t="s">
        <v>277</v>
      </c>
      <c r="B158" s="17" t="str">
        <f>VLOOKUP($A$158,'[1]1Колонка'!$A$1:$E$2000,2,FALSE)</f>
        <v>Гель для рук антибактериальный «Санитар», 100 мл</v>
      </c>
      <c r="C158" s="17">
        <f>VLOOKUP($A$158,'[1]1Колонка'!$A$1:$E$2000,3,FALSE)</f>
        <v>1296</v>
      </c>
      <c r="D158" s="17">
        <f>VLOOKUP($A$158,'[1]1Колонка'!$A$1:$E$2000,4,FALSE)</f>
        <v>6</v>
      </c>
      <c r="E158" s="18">
        <f>VLOOKUP($A$158,'[1]1Колонка'!$A$1:$E$2000,5,FALSE)</f>
        <v>6</v>
      </c>
      <c r="G158" s="16" t="s">
        <v>278</v>
      </c>
      <c r="H158" s="13" t="str">
        <f>VLOOKUP($G$158,'[1]1Колонка'!$A$1:$E$2000,2,FALSE)</f>
        <v>Крем-суп «Камчатский» с горбушей и треской, 30 г</v>
      </c>
      <c r="I158" s="13">
        <f>VLOOKUP($G$158,'[1]1Колонка'!$A$1:$E$2000,3,FALSE)</f>
        <v>887</v>
      </c>
      <c r="J158" s="13">
        <f>VLOOKUP($G$158,'[1]1Колонка'!$A$1:$E$2000,4,FALSE)</f>
        <v>4</v>
      </c>
      <c r="K158" s="20">
        <f>VLOOKUP($G$158,'[1]1Колонка'!$A$1:$E$2000,5,FALSE)</f>
        <v>10</v>
      </c>
    </row>
    <row r="159" spans="1:11" ht="12.95" customHeight="1" x14ac:dyDescent="0.25">
      <c r="A159" s="16" t="s">
        <v>279</v>
      </c>
      <c r="B159" s="17" t="str">
        <f>VLOOKUP($A$159,'[1]1Колонка'!$A$1:$E$2000,2,FALSE)</f>
        <v>Дезодорант-антиперспирант «Этна», 125 мл</v>
      </c>
      <c r="C159" s="17">
        <f>VLOOKUP($A$159,'[1]1Колонка'!$A$1:$E$2000,3,FALSE)</f>
        <v>2080</v>
      </c>
      <c r="D159" s="17">
        <f>VLOOKUP($A$159,'[1]1Колонка'!$A$1:$E$2000,4,FALSE)</f>
        <v>10</v>
      </c>
      <c r="E159" s="18">
        <f>VLOOKUP($A$159,'[1]1Колонка'!$A$1:$E$2000,5,FALSE)</f>
        <v>7</v>
      </c>
      <c r="G159" s="16" t="s">
        <v>280</v>
      </c>
      <c r="H159" s="13" t="str">
        <f>VLOOKUP($G$159,'[1]1Колонка'!$A$1:$E$2000,2,FALSE)</f>
        <v>Крем-суп «Таежный» с грибами и картофелем, 30 г</v>
      </c>
      <c r="I159" s="13">
        <f>VLOOKUP($G$159,'[1]1Колонка'!$A$1:$E$2000,3,FALSE)</f>
        <v>887</v>
      </c>
      <c r="J159" s="13">
        <f>VLOOKUP($G$159,'[1]1Колонка'!$A$1:$E$2000,4,FALSE)</f>
        <v>4</v>
      </c>
      <c r="K159" s="20">
        <f>VLOOKUP($G$159,'[1]1Колонка'!$A$1:$E$2000,5,FALSE)</f>
        <v>10</v>
      </c>
    </row>
    <row r="160" spans="1:11" ht="12.95" customHeight="1" x14ac:dyDescent="0.25">
      <c r="A160" s="16" t="s">
        <v>281</v>
      </c>
      <c r="B160" s="17" t="str">
        <f>VLOOKUP($A$160,'[1]1Колонка'!$A$1:$E$2000,2,FALSE)</f>
        <v>Крем для проблемной кожи «Бэлль», 50 мл</v>
      </c>
      <c r="C160" s="17">
        <f>VLOOKUP($A$160,'[1]1Колонка'!$A$1:$E$2000,3,FALSE)</f>
        <v>2012</v>
      </c>
      <c r="D160" s="17">
        <f>VLOOKUP($A$160,'[1]1Колонка'!$A$1:$E$2000,4,FALSE)</f>
        <v>10</v>
      </c>
      <c r="E160" s="18">
        <f>VLOOKUP($A$160,'[1]1Колонка'!$A$1:$E$2000,5,FALSE)</f>
        <v>8</v>
      </c>
      <c r="G160" s="16" t="s">
        <v>282</v>
      </c>
      <c r="H160" s="17" t="str">
        <f>VLOOKUP($G$160,'[1]1Колонка'!$A$1:$E$2000,2,FALSE)</f>
        <v>Масло «Богатырское», 250 мл, стеклянная бутылочка</v>
      </c>
      <c r="I160" s="17">
        <f>VLOOKUP($G$160,'[1]1Колонка'!$A$1:$E$2000,3,FALSE)</f>
        <v>3308</v>
      </c>
      <c r="J160" s="17">
        <f>VLOOKUP($G$160,'[1]1Колонка'!$A$1:$E$2000,4,FALSE)</f>
        <v>16</v>
      </c>
      <c r="K160" s="18">
        <f>VLOOKUP($G$160,'[1]1Колонка'!$A$1:$E$2000,5,FALSE)</f>
        <v>20</v>
      </c>
    </row>
    <row r="161" spans="1:11" ht="12.95" customHeight="1" x14ac:dyDescent="0.25">
      <c r="A161" s="16" t="s">
        <v>283</v>
      </c>
      <c r="B161" s="17" t="str">
        <f>VLOOKUP($A$161,'[1]1Колонка'!$A$1:$E$2000,2,FALSE)</f>
        <v>Крем для тела восстанавливающий «Леди АРГО», 200 мл</v>
      </c>
      <c r="C161" s="17">
        <f>VLOOKUP($A$161,'[1]1Колонка'!$A$1:$E$2000,3,FALSE)</f>
        <v>3887</v>
      </c>
      <c r="D161" s="17">
        <f>VLOOKUP($A$161,'[1]1Колонка'!$A$1:$E$2000,4,FALSE)</f>
        <v>20</v>
      </c>
      <c r="E161" s="18">
        <f>VLOOKUP($A$161,'[1]1Колонка'!$A$1:$E$2000,5,FALSE)</f>
        <v>6</v>
      </c>
      <c r="G161" s="16" t="s">
        <v>284</v>
      </c>
      <c r="H161" s="17" t="str">
        <f>VLOOKUP($G$161,'[1]1Колонка'!$A$1:$E$2000,2,FALSE)</f>
        <v>Масло «Долголетие», капсулы, 100 шт</v>
      </c>
      <c r="I161" s="17">
        <f>VLOOKUP($G$161,'[1]1Колонка'!$A$1:$E$2000,3,FALSE)</f>
        <v>3137</v>
      </c>
      <c r="J161" s="17">
        <f>VLOOKUP($G$161,'[1]1Колонка'!$A$1:$E$2000,4,FALSE)</f>
        <v>15</v>
      </c>
      <c r="K161" s="18">
        <f>VLOOKUP($G$161,'[1]1Колонка'!$A$1:$E$2000,5,FALSE)</f>
        <v>12</v>
      </c>
    </row>
    <row r="162" spans="1:11" ht="12.95" customHeight="1" x14ac:dyDescent="0.25">
      <c r="A162" s="16" t="s">
        <v>285</v>
      </c>
      <c r="B162" s="17" t="str">
        <f>VLOOKUP($A$162,'[1]1Колонка'!$A$1:$E$2000,2,FALSE)</f>
        <v>Крем от комаров и мошек «Акомарин», 100 мл</v>
      </c>
      <c r="C162" s="17">
        <f>VLOOKUP($A$162,'[1]1Колонка'!$A$1:$E$2000,3,FALSE)</f>
        <v>2046</v>
      </c>
      <c r="D162" s="17">
        <f>VLOOKUP($A$162,'[1]1Колонка'!$A$1:$E$2000,4,FALSE)</f>
        <v>10</v>
      </c>
      <c r="E162" s="18">
        <f>VLOOKUP($A$162,'[1]1Колонка'!$A$1:$E$2000,5,FALSE)</f>
        <v>7</v>
      </c>
      <c r="G162" s="16" t="s">
        <v>286</v>
      </c>
      <c r="H162" s="17" t="str">
        <f>VLOOKUP($G$162,'[1]1Колонка'!$A$1:$E$2000,2,FALSE)</f>
        <v>Масло «Здравие», капсулы, 100 шт</v>
      </c>
      <c r="I162" s="17">
        <f>VLOOKUP($G$162,'[1]1Колонка'!$A$1:$E$2000,3,FALSE)</f>
        <v>3103</v>
      </c>
      <c r="J162" s="17">
        <f>VLOOKUP($G$162,'[1]1Колонка'!$A$1:$E$2000,4,FALSE)</f>
        <v>15</v>
      </c>
      <c r="K162" s="18">
        <f>VLOOKUP($G$162,'[1]1Колонка'!$A$1:$E$2000,5,FALSE)</f>
        <v>12</v>
      </c>
    </row>
    <row r="163" spans="1:11" ht="12.95" customHeight="1" x14ac:dyDescent="0.25">
      <c r="A163" s="16" t="s">
        <v>287</v>
      </c>
      <c r="B163" s="17" t="str">
        <f>VLOOKUP($A$163,'[1]1Колонка'!$A$1:$E$2000,2,FALSE)</f>
        <v>Крем регенерирующий «Хвойный», 100 мл</v>
      </c>
      <c r="C163" s="17">
        <f>VLOOKUP($A$163,'[1]1Колонка'!$A$1:$E$2000,3,FALSE)</f>
        <v>3069</v>
      </c>
      <c r="D163" s="17">
        <f>VLOOKUP($A$163,'[1]1Колонка'!$A$1:$E$2000,4,FALSE)</f>
        <v>15</v>
      </c>
      <c r="E163" s="18">
        <f>VLOOKUP($A$163,'[1]1Колонка'!$A$1:$E$2000,5,FALSE)</f>
        <v>4</v>
      </c>
      <c r="G163" s="16" t="s">
        <v>288</v>
      </c>
      <c r="H163" s="17" t="str">
        <f>VLOOKUP($G$163,'[1]1Колонка'!$A$1:$E$2000,2,FALSE)</f>
        <v>Масло «Молодильное», 250 мл, стеклянная бутылочка</v>
      </c>
      <c r="I163" s="17">
        <f>VLOOKUP($G$163,'[1]1Колонка'!$A$1:$E$2000,3,FALSE)</f>
        <v>3308</v>
      </c>
      <c r="J163" s="17">
        <f>VLOOKUP($G$163,'[1]1Колонка'!$A$1:$E$2000,4,FALSE)</f>
        <v>16</v>
      </c>
      <c r="K163" s="18">
        <f>VLOOKUP($G$163,'[1]1Колонка'!$A$1:$E$2000,5,FALSE)</f>
        <v>20</v>
      </c>
    </row>
    <row r="164" spans="1:11" ht="12.95" customHeight="1" x14ac:dyDescent="0.25">
      <c r="A164" s="16" t="s">
        <v>289</v>
      </c>
      <c r="B164" s="17" t="str">
        <f>VLOOKUP($A$164,'[1]1Колонка'!$A$1:$E$2000,2,FALSE)</f>
        <v>Крем усиливающий пигментацию «Витасан», 100 мл</v>
      </c>
      <c r="C164" s="17">
        <f>VLOOKUP($A$164,'[1]1Колонка'!$A$1:$E$2000,3,FALSE)</f>
        <v>6411</v>
      </c>
      <c r="D164" s="17">
        <f>VLOOKUP($A$164,'[1]1Колонка'!$A$1:$E$2000,4,FALSE)</f>
        <v>30</v>
      </c>
      <c r="E164" s="18">
        <f>VLOOKUP($A$164,'[1]1Колонка'!$A$1:$E$2000,5,FALSE)</f>
        <v>4</v>
      </c>
      <c r="G164" s="16" t="s">
        <v>290</v>
      </c>
      <c r="H164" s="17" t="str">
        <f>VLOOKUP($G$164,'[1]1Колонка'!$A$1:$E$2000,2,FALSE)</f>
        <v>Масло «Целительное», 250 мл, стеклянная бутылочка</v>
      </c>
      <c r="I164" s="17">
        <f>VLOOKUP($G$164,'[1]1Колонка'!$A$1:$E$2000,3,FALSE)</f>
        <v>3308</v>
      </c>
      <c r="J164" s="17">
        <f>VLOOKUP($G$164,'[1]1Колонка'!$A$1:$E$2000,4,FALSE)</f>
        <v>16</v>
      </c>
      <c r="K164" s="18">
        <f>VLOOKUP($G$164,'[1]1Колонка'!$A$1:$E$2000,5,FALSE)</f>
        <v>20</v>
      </c>
    </row>
    <row r="165" spans="1:11" ht="22.5" x14ac:dyDescent="0.25">
      <c r="A165" s="3" t="s">
        <v>0</v>
      </c>
      <c r="B165" s="4" t="s">
        <v>1</v>
      </c>
      <c r="C165" s="5" t="s">
        <v>2</v>
      </c>
      <c r="D165" s="6" t="s">
        <v>3</v>
      </c>
      <c r="E165" s="6" t="s">
        <v>4</v>
      </c>
      <c r="G165" s="3" t="s">
        <v>0</v>
      </c>
      <c r="H165" s="4" t="s">
        <v>1</v>
      </c>
      <c r="I165" s="5" t="s">
        <v>2</v>
      </c>
      <c r="J165" s="6" t="s">
        <v>3</v>
      </c>
      <c r="K165" s="6" t="s">
        <v>4</v>
      </c>
    </row>
    <row r="166" spans="1:11" ht="12.95" customHeight="1" x14ac:dyDescent="0.25">
      <c r="A166" s="16" t="s">
        <v>291</v>
      </c>
      <c r="B166" s="17" t="str">
        <f>VLOOKUP($A$166,'[1]1Колонка'!$A$1:$E$2000,2,FALSE)</f>
        <v>Масло кедровое с боярышником, капсулы, 100 шт</v>
      </c>
      <c r="C166" s="17">
        <f>VLOOKUP($A$166,'[1]1Колонка'!$A$1:$E$2000,3,FALSE)</f>
        <v>3615</v>
      </c>
      <c r="D166" s="17">
        <f>VLOOKUP($A$166,'[1]1Колонка'!$A$1:$E$2000,4,FALSE)</f>
        <v>17</v>
      </c>
      <c r="E166" s="18">
        <f>VLOOKUP($A$166,'[1]1Колонка'!$A$1:$E$2000,5,FALSE)</f>
        <v>12</v>
      </c>
      <c r="G166" s="41" t="s">
        <v>292</v>
      </c>
      <c r="H166" s="46" t="str">
        <f>VLOOKUP($G$166,'[1]1Колонка'!$A$1:$E$2000,2,FALSE)</f>
        <v>Лосьон-тоник для комбинированной и жирной кожи лица и тела, 150 мл</v>
      </c>
      <c r="I166" s="47">
        <f>VLOOKUP($G$166,'[1]1Колонка'!$A$1:$E$2000,3,FALSE)</f>
        <v>2558</v>
      </c>
      <c r="J166" s="47">
        <f>VLOOKUP($G$166,'[1]1Колонка'!$A$1:$E$2000,4,FALSE)</f>
        <v>12</v>
      </c>
      <c r="K166" s="48">
        <f>VLOOKUP($G$166,'[1]1Колонка'!$A$1:$E$2000,5,FALSE)</f>
        <v>6</v>
      </c>
    </row>
    <row r="167" spans="1:11" ht="12.95" customHeight="1" x14ac:dyDescent="0.25">
      <c r="A167" s="16" t="s">
        <v>293</v>
      </c>
      <c r="B167" s="17" t="str">
        <f>VLOOKUP($A$167,'[1]1Колонка'!$A$1:$E$2000,2,FALSE)</f>
        <v>Масло кедровое с калиной (с витамином Е), капсулы, 100 шт</v>
      </c>
      <c r="C167" s="17">
        <f>VLOOKUP($A$167,'[1]1Колонка'!$A$1:$E$2000,3,FALSE)</f>
        <v>4058</v>
      </c>
      <c r="D167" s="17">
        <f>VLOOKUP($A$167,'[1]1Колонка'!$A$1:$E$2000,4,FALSE)</f>
        <v>20</v>
      </c>
      <c r="E167" s="18">
        <f>VLOOKUP($A$167,'[1]1Колонка'!$A$1:$E$2000,5,FALSE)</f>
        <v>12</v>
      </c>
      <c r="G167" s="41"/>
      <c r="H167" s="46"/>
      <c r="I167" s="47"/>
      <c r="J167" s="47"/>
      <c r="K167" s="48"/>
    </row>
    <row r="168" spans="1:11" ht="12.95" customHeight="1" x14ac:dyDescent="0.25">
      <c r="A168" s="16" t="s">
        <v>294</v>
      </c>
      <c r="B168" s="17" t="str">
        <f>VLOOKUP($A$168,'[1]1Колонка'!$A$1:$E$2000,2,FALSE)</f>
        <v>Масло кедровое с провитамином А, капсулы, 100 шт</v>
      </c>
      <c r="C168" s="17">
        <f>VLOOKUP($A$168,'[1]1Колонка'!$A$1:$E$2000,3,FALSE)</f>
        <v>4092</v>
      </c>
      <c r="D168" s="17">
        <f>VLOOKUP($A$168,'[1]1Колонка'!$A$1:$E$2000,4,FALSE)</f>
        <v>20</v>
      </c>
      <c r="E168" s="18">
        <f>VLOOKUP($A$168,'[1]1Колонка'!$A$1:$E$2000,5,FALSE)</f>
        <v>12</v>
      </c>
      <c r="G168" s="16" t="s">
        <v>295</v>
      </c>
      <c r="H168" s="17" t="str">
        <f>VLOOKUP($G$168,'[1]1Колонка'!$A$1:$E$2000,2,FALSE)</f>
        <v>Молочко Цветочное, демакияж + очищение, 80 мл **</v>
      </c>
      <c r="I168" s="17">
        <f>VLOOKUP($G$168,'[1]1Колонка'!$A$1:$E$2000,3,FALSE)</f>
        <v>3853</v>
      </c>
      <c r="J168" s="17">
        <f>VLOOKUP($G$168,'[1]1Колонка'!$A$1:$E$2000,4,FALSE)</f>
        <v>18</v>
      </c>
      <c r="K168" s="18">
        <f>VLOOKUP($G$168,'[1]1Колонка'!$A$1:$E$2000,5,FALSE)</f>
        <v>1</v>
      </c>
    </row>
    <row r="169" spans="1:11" ht="12.95" customHeight="1" x14ac:dyDescent="0.25">
      <c r="A169" s="16" t="s">
        <v>296</v>
      </c>
      <c r="B169" s="17" t="str">
        <f>VLOOKUP($A$169,'[1]1Колонка'!$A$1:$E$2000,2,FALSE)</f>
        <v>Масло кедровое, капсулы, 100 шт</v>
      </c>
      <c r="C169" s="17">
        <f>VLOOKUP($A$169,'[1]1Колонка'!$A$1:$E$2000,3,FALSE)</f>
        <v>3444</v>
      </c>
      <c r="D169" s="17">
        <f>VLOOKUP($A$169,'[1]1Колонка'!$A$1:$E$2000,4,FALSE)</f>
        <v>16</v>
      </c>
      <c r="E169" s="18">
        <f>VLOOKUP($A$169,'[1]1Колонка'!$A$1:$E$2000,5,FALSE)</f>
        <v>12</v>
      </c>
      <c r="G169" s="16" t="s">
        <v>297</v>
      </c>
      <c r="H169" s="17" t="str">
        <f>VLOOKUP($G$169,'[1]1Колонка'!$A$1:$E$2000,2,FALSE)</f>
        <v>Пенка для умывания с экстрактом красных листьев винограда, 200 мл</v>
      </c>
      <c r="I169" s="17">
        <f>VLOOKUP($G$169,'[1]1Колонка'!$A$1:$E$2000,3,FALSE)</f>
        <v>4399</v>
      </c>
      <c r="J169" s="17">
        <f>VLOOKUP($G$169,'[1]1Колонка'!$A$1:$E$2000,4,FALSE)</f>
        <v>20</v>
      </c>
      <c r="K169" s="18">
        <f>VLOOKUP($G$169,'[1]1Колонка'!$A$1:$E$2000,5,FALSE)</f>
        <v>5</v>
      </c>
    </row>
    <row r="170" spans="1:11" ht="15" customHeight="1" x14ac:dyDescent="0.25">
      <c r="A170" s="16" t="s">
        <v>298</v>
      </c>
      <c r="B170" s="17" t="str">
        <f>VLOOKUP($A$170,'[1]1Колонка'!$A$1:$E$2000,2,FALSE)</f>
        <v>Продукт белково-витаминный «Кедровая сила - Активная», 237 г</v>
      </c>
      <c r="C170" s="17">
        <f>VLOOKUP($A$170,'[1]1Колонка'!$A$1:$E$2000,3,FALSE)</f>
        <v>7400</v>
      </c>
      <c r="D170" s="17">
        <f>VLOOKUP($A$170,'[1]1Колонка'!$A$1:$E$2000,4,FALSE)</f>
        <v>35</v>
      </c>
      <c r="E170" s="18">
        <f>VLOOKUP($A$170,'[1]1Колонка'!$A$1:$E$2000,5,FALSE)</f>
        <v>4</v>
      </c>
      <c r="G170" s="7"/>
      <c r="H170" s="19" t="s">
        <v>299</v>
      </c>
      <c r="I170" s="9"/>
      <c r="J170" s="9"/>
      <c r="K170" s="10"/>
    </row>
    <row r="171" spans="1:11" ht="12.95" customHeight="1" x14ac:dyDescent="0.25">
      <c r="A171" s="16" t="s">
        <v>300</v>
      </c>
      <c r="B171" s="17" t="str">
        <f>VLOOKUP($A$171,'[1]1Колонка'!$A$1:$E$2000,2,FALSE)</f>
        <v>Продукт белково-витаминный «Кедровая сила - Женская», 237 г</v>
      </c>
      <c r="C171" s="17">
        <f>VLOOKUP($A$171,'[1]1Колонка'!$A$1:$E$2000,3,FALSE)</f>
        <v>7400</v>
      </c>
      <c r="D171" s="17">
        <f>VLOOKUP($A$171,'[1]1Колонка'!$A$1:$E$2000,4,FALSE)</f>
        <v>35</v>
      </c>
      <c r="E171" s="18">
        <f>VLOOKUP($A$171,'[1]1Колонка'!$A$1:$E$2000,5,FALSE)</f>
        <v>4</v>
      </c>
      <c r="G171" s="41" t="s">
        <v>301</v>
      </c>
      <c r="H171" s="46" t="str">
        <f>VLOOKUP($G$171,'[1]1Колонка'!$A$1:$E$2000,2,FALSE)</f>
        <v>База под макияж ANTI-AGE корректирующая для всех типов кожи, 30 мл</v>
      </c>
      <c r="I171" s="47">
        <f>VLOOKUP($G$171,'[1]1Колонка'!$A$1:$E$2000,3,FALSE)</f>
        <v>4297</v>
      </c>
      <c r="J171" s="47">
        <f>VLOOKUP($G$171,'[1]1Колонка'!$A$1:$E$2000,4,FALSE)</f>
        <v>20</v>
      </c>
      <c r="K171" s="48">
        <f>VLOOKUP($G$171,'[1]1Колонка'!$A$1:$E$2000,5,FALSE)</f>
        <v>1</v>
      </c>
    </row>
    <row r="172" spans="1:11" ht="12.95" customHeight="1" x14ac:dyDescent="0.25">
      <c r="A172" s="16" t="s">
        <v>302</v>
      </c>
      <c r="B172" s="17" t="str">
        <f>VLOOKUP($A$172,'[1]1Колонка'!$A$1:$E$2000,2,FALSE)</f>
        <v>Продукт белково-витаминный «Кедровая сила - Защитная», 237 г</v>
      </c>
      <c r="C172" s="17">
        <f>VLOOKUP($A$172,'[1]1Колонка'!$A$1:$E$2000,3,FALSE)</f>
        <v>7400</v>
      </c>
      <c r="D172" s="17">
        <f>VLOOKUP($A$172,'[1]1Колонка'!$A$1:$E$2000,4,FALSE)</f>
        <v>35</v>
      </c>
      <c r="E172" s="18">
        <f>VLOOKUP($A$172,'[1]1Колонка'!$A$1:$E$2000,5,FALSE)</f>
        <v>4</v>
      </c>
      <c r="G172" s="41"/>
      <c r="H172" s="46"/>
      <c r="I172" s="47"/>
      <c r="J172" s="47"/>
      <c r="K172" s="48"/>
    </row>
    <row r="173" spans="1:11" ht="12.95" customHeight="1" x14ac:dyDescent="0.25">
      <c r="A173" s="16" t="s">
        <v>303</v>
      </c>
      <c r="B173" s="17" t="str">
        <f>VLOOKUP($A$173,'[1]1Колонка'!$A$1:$E$2000,2,FALSE)</f>
        <v>Продукт белково-витаминный «Кедровая сила - Сердечная», 237 г</v>
      </c>
      <c r="C173" s="17">
        <f>VLOOKUP($A$173,'[1]1Колонка'!$A$1:$E$2000,3,FALSE)</f>
        <v>7400</v>
      </c>
      <c r="D173" s="17">
        <f>VLOOKUP($A$173,'[1]1Колонка'!$A$1:$E$2000,4,FALSE)</f>
        <v>35</v>
      </c>
      <c r="E173" s="18">
        <f>VLOOKUP($A$173,'[1]1Колонка'!$A$1:$E$2000,5,FALSE)</f>
        <v>4</v>
      </c>
      <c r="G173" s="16" t="s">
        <v>304</v>
      </c>
      <c r="H173" s="17" t="str">
        <f>VLOOKUP($G$173,'[1]1Колонка'!$A$1:$E$2000,2,FALSE)</f>
        <v>Крем вечерний уход, омолаживающий 45+, 50 мл</v>
      </c>
      <c r="I173" s="17">
        <f>VLOOKUP($G$173,'[1]1Колонка'!$A$1:$E$2000,3,FALSE)</f>
        <v>10980</v>
      </c>
      <c r="J173" s="17">
        <f>VLOOKUP($G$173,'[1]1Колонка'!$A$1:$E$2000,4,FALSE)</f>
        <v>50</v>
      </c>
      <c r="K173" s="18">
        <f>VLOOKUP($G$173,'[1]1Колонка'!$A$1:$E$2000,5,FALSE)</f>
        <v>1</v>
      </c>
    </row>
    <row r="174" spans="1:11" ht="12.95" customHeight="1" x14ac:dyDescent="0.25">
      <c r="A174" s="7"/>
      <c r="B174" s="8" t="s">
        <v>305</v>
      </c>
      <c r="C174" s="9"/>
      <c r="D174" s="9"/>
      <c r="E174" s="10"/>
      <c r="G174" s="16" t="s">
        <v>306</v>
      </c>
      <c r="H174" s="17" t="str">
        <f>VLOOKUP($G$174,'[1]1Колонка'!$A$1:$E$2000,2,FALSE)</f>
        <v>Крем дневной уход, интенсивное увлажнение 45+, 50 мл</v>
      </c>
      <c r="I174" s="17">
        <f>VLOOKUP($G$174,'[1]1Колонка'!$A$1:$E$2000,3,FALSE)</f>
        <v>9821</v>
      </c>
      <c r="J174" s="17">
        <f>VLOOKUP($G$174,'[1]1Колонка'!$A$1:$E$2000,4,FALSE)</f>
        <v>45</v>
      </c>
      <c r="K174" s="18">
        <f>VLOOKUP($G$174,'[1]1Колонка'!$A$1:$E$2000,5,FALSE)</f>
        <v>1</v>
      </c>
    </row>
    <row r="175" spans="1:11" ht="12.95" customHeight="1" x14ac:dyDescent="0.25">
      <c r="A175" s="7"/>
      <c r="B175" s="19" t="s">
        <v>307</v>
      </c>
      <c r="C175" s="9"/>
      <c r="D175" s="9"/>
      <c r="E175" s="10"/>
      <c r="G175" s="16" t="s">
        <v>308</v>
      </c>
      <c r="H175" s="17" t="str">
        <f>VLOOKUP($G$175,'[1]1Колонка'!$A$1:$E$2000,2,FALSE)</f>
        <v>Крем увлажняющий, 150 мл</v>
      </c>
      <c r="I175" s="17">
        <f>VLOOKUP($G$175,'[1]1Колонка'!$A$1:$E$2000,3,FALSE)</f>
        <v>6377</v>
      </c>
      <c r="J175" s="17">
        <f>VLOOKUP($G$175,'[1]1Колонка'!$A$1:$E$2000,4,FALSE)</f>
        <v>30</v>
      </c>
      <c r="K175" s="18">
        <f>VLOOKUP($G$175,'[1]1Колонка'!$A$1:$E$2000,5,FALSE)</f>
        <v>6</v>
      </c>
    </row>
    <row r="176" spans="1:11" ht="12.95" customHeight="1" x14ac:dyDescent="0.25">
      <c r="A176" s="16" t="s">
        <v>309</v>
      </c>
      <c r="B176" s="13" t="str">
        <f>VLOOKUP($A$176,'[1]1Колонка'!$A$1:$E$2000,2,FALSE)</f>
        <v>Концентрат мультивитаминный для век «Амарант», 30 мл</v>
      </c>
      <c r="C176" s="13">
        <f>VLOOKUP($A$176,'[1]1Колонка'!$A$1:$E$2000,3,FALSE)</f>
        <v>3001</v>
      </c>
      <c r="D176" s="13">
        <f>VLOOKUP($A$176,'[1]1Колонка'!$A$1:$E$2000,4,FALSE)</f>
        <v>14</v>
      </c>
      <c r="E176" s="20">
        <f>VLOOKUP($A$176,'[1]1Колонка'!$A$1:$E$2000,5,FALSE)</f>
        <v>1</v>
      </c>
      <c r="G176" s="16" t="s">
        <v>310</v>
      </c>
      <c r="H176" s="17" t="str">
        <f>VLOOKUP($G$176,'[1]1Колонка'!$A$1:$E$2000,2,FALSE)</f>
        <v>Крем-желе для век SPF-5, 30 мл</v>
      </c>
      <c r="I176" s="17">
        <f>VLOOKUP($G$176,'[1]1Колонка'!$A$1:$E$2000,3,FALSE)</f>
        <v>6240</v>
      </c>
      <c r="J176" s="17">
        <f>VLOOKUP($G$176,'[1]1Колонка'!$A$1:$E$2000,4,FALSE)</f>
        <v>30</v>
      </c>
      <c r="K176" s="18">
        <f>VLOOKUP($G$176,'[1]1Колонка'!$A$1:$E$2000,5,FALSE)</f>
        <v>6</v>
      </c>
    </row>
    <row r="177" spans="1:11" ht="12.95" customHeight="1" x14ac:dyDescent="0.25">
      <c r="A177" s="16" t="s">
        <v>311</v>
      </c>
      <c r="B177" s="13" t="str">
        <f>VLOOKUP($A$177,'[1]1Колонка'!$A$1:$E$2000,2,FALSE)</f>
        <v>Крем Lipofilling обновляющий, питательный «Амарант», 50 мл</v>
      </c>
      <c r="C177" s="13">
        <f>VLOOKUP($A$177,'[1]1Колонка'!$A$1:$E$2000,3,FALSE)</f>
        <v>3512</v>
      </c>
      <c r="D177" s="13">
        <f>VLOOKUP($A$177,'[1]1Колонка'!$A$1:$E$2000,4,FALSE)</f>
        <v>16</v>
      </c>
      <c r="E177" s="20">
        <f>VLOOKUP($A$177,'[1]1Колонка'!$A$1:$E$2000,5,FALSE)</f>
        <v>1</v>
      </c>
      <c r="G177" s="16" t="s">
        <v>312</v>
      </c>
      <c r="H177" s="17" t="str">
        <f>VLOOKUP($G$177,'[1]1Колонка'!$A$1:$E$2000,2,FALSE)</f>
        <v>Крем-лифтинг SPF-4, 30 мл</v>
      </c>
      <c r="I177" s="17">
        <f>VLOOKUP($G$177,'[1]1Колонка'!$A$1:$E$2000,3,FALSE)</f>
        <v>5251</v>
      </c>
      <c r="J177" s="17">
        <f>VLOOKUP($G$177,'[1]1Колонка'!$A$1:$E$2000,4,FALSE)</f>
        <v>25</v>
      </c>
      <c r="K177" s="18">
        <f>VLOOKUP($G$177,'[1]1Колонка'!$A$1:$E$2000,5,FALSE)</f>
        <v>6</v>
      </c>
    </row>
    <row r="178" spans="1:11" ht="12.95" customHeight="1" x14ac:dyDescent="0.25">
      <c r="A178" s="16" t="s">
        <v>313</v>
      </c>
      <c r="B178" s="13" t="str">
        <f>VLOOKUP($A$178,'[1]1Колонка'!$A$1:$E$2000,2,FALSE)</f>
        <v>Крем Лифтинг восстановление упругости кожи «Амарант», 50 мл</v>
      </c>
      <c r="C178" s="13">
        <f>VLOOKUP($A$178,'[1]1Колонка'!$A$1:$E$2000,3,FALSE)</f>
        <v>3717</v>
      </c>
      <c r="D178" s="13">
        <f>VLOOKUP($A$178,'[1]1Колонка'!$A$1:$E$2000,4,FALSE)</f>
        <v>17</v>
      </c>
      <c r="E178" s="20">
        <f>VLOOKUP($A$178,'[1]1Колонка'!$A$1:$E$2000,5,FALSE)</f>
        <v>1</v>
      </c>
      <c r="G178" s="16" t="s">
        <v>314</v>
      </c>
      <c r="H178" s="17" t="str">
        <f>VLOOKUP($G$178,'[1]1Колонка'!$A$1:$E$2000,2,FALSE)</f>
        <v>Крем-маска ботанический комплекс-активатор, 75 мл</v>
      </c>
      <c r="I178" s="17">
        <f>VLOOKUP($G$178,'[1]1Колонка'!$A$1:$E$2000,3,FALSE)</f>
        <v>5456</v>
      </c>
      <c r="J178" s="17">
        <f>VLOOKUP($G$178,'[1]1Колонка'!$A$1:$E$2000,4,FALSE)</f>
        <v>25</v>
      </c>
      <c r="K178" s="18">
        <f>VLOOKUP($G$178,'[1]1Колонка'!$A$1:$E$2000,5,FALSE)</f>
        <v>10</v>
      </c>
    </row>
    <row r="179" spans="1:11" ht="12.95" customHeight="1" x14ac:dyDescent="0.25">
      <c r="A179" s="16" t="s">
        <v>315</v>
      </c>
      <c r="B179" s="13" t="str">
        <f>VLOOKUP($A$179,'[1]1Колонка'!$A$1:$E$2000,2,FALSE)</f>
        <v>Сливки 4D уход с гиалуроновой кислотой «Амарант», 80 мл</v>
      </c>
      <c r="C179" s="13">
        <f>VLOOKUP($A$179,'[1]1Колонка'!$A$1:$E$2000,3,FALSE)</f>
        <v>4467</v>
      </c>
      <c r="D179" s="13">
        <f>VLOOKUP($A$179,'[1]1Колонка'!$A$1:$E$2000,4,FALSE)</f>
        <v>20</v>
      </c>
      <c r="E179" s="20">
        <f>VLOOKUP($A$179,'[1]1Колонка'!$A$1:$E$2000,5,FALSE)</f>
        <v>1</v>
      </c>
      <c r="G179" s="16" t="s">
        <v>316</v>
      </c>
      <c r="H179" s="17" t="str">
        <f>VLOOKUP($G$179,'[1]1Колонка'!$A$1:$E$2000,2,FALSE)</f>
        <v>Крем-эксфолиант с эффектом пилинга, 75 мл</v>
      </c>
      <c r="I179" s="17">
        <f>VLOOKUP($G$179,'[1]1Колонка'!$A$1:$E$2000,3,FALSE)</f>
        <v>3478</v>
      </c>
      <c r="J179" s="17">
        <f>VLOOKUP($G$179,'[1]1Колонка'!$A$1:$E$2000,4,FALSE)</f>
        <v>16</v>
      </c>
      <c r="K179" s="18">
        <f>VLOOKUP($G$179,'[1]1Колонка'!$A$1:$E$2000,5,FALSE)</f>
        <v>10</v>
      </c>
    </row>
    <row r="180" spans="1:11" ht="12.95" customHeight="1" x14ac:dyDescent="0.25">
      <c r="A180" s="16" t="s">
        <v>317</v>
      </c>
      <c r="B180" s="13" t="str">
        <f>VLOOKUP($A$180,'[1]1Колонка'!$A$1:$E$2000,2,FALSE)</f>
        <v>Сливки Анти-Стресс с дигидрокверцетином «Амарант», 80 мл</v>
      </c>
      <c r="C180" s="13">
        <f>VLOOKUP($A$180,'[1]1Колонка'!$A$1:$E$2000,3,FALSE)</f>
        <v>4331</v>
      </c>
      <c r="D180" s="13">
        <f>VLOOKUP($A$180,'[1]1Колонка'!$A$1:$E$2000,4,FALSE)</f>
        <v>20</v>
      </c>
      <c r="E180" s="20">
        <f>VLOOKUP($A$180,'[1]1Колонка'!$A$1:$E$2000,5,FALSE)</f>
        <v>1</v>
      </c>
      <c r="G180" s="16" t="s">
        <v>318</v>
      </c>
      <c r="H180" s="17" t="str">
        <f>VLOOKUP($G$180,'[1]1Колонка'!$A$1:$E$2000,2,FALSE)</f>
        <v>Лосьон-тоник для сухой кожи, 150 мл</v>
      </c>
      <c r="I180" s="17">
        <f>VLOOKUP($G$180,'[1]1Колонка'!$A$1:$E$2000,3,FALSE)</f>
        <v>4297</v>
      </c>
      <c r="J180" s="17">
        <f>VLOOKUP($G$180,'[1]1Колонка'!$A$1:$E$2000,4,FALSE)</f>
        <v>20</v>
      </c>
      <c r="K180" s="18">
        <f>VLOOKUP($G$180,'[1]1Колонка'!$A$1:$E$2000,5,FALSE)</f>
        <v>6</v>
      </c>
    </row>
    <row r="181" spans="1:11" ht="12.95" customHeight="1" x14ac:dyDescent="0.25">
      <c r="A181" s="16" t="s">
        <v>319</v>
      </c>
      <c r="B181" s="13" t="str">
        <f>VLOOKUP($A$181,'[1]1Колонка'!$A$1:$E$2000,2,FALSE)</f>
        <v xml:space="preserve">Сыворотка Aquavita интенсивный уход «Амарант», 30 мл </v>
      </c>
      <c r="C181" s="13">
        <f>VLOOKUP($A$181,'[1]1Колонка'!$A$1:$E$2000,3,FALSE)</f>
        <v>3171</v>
      </c>
      <c r="D181" s="13">
        <f>VLOOKUP($A$181,'[1]1Колонка'!$A$1:$E$2000,4,FALSE)</f>
        <v>15</v>
      </c>
      <c r="E181" s="20">
        <f>VLOOKUP($A$181,'[1]1Колонка'!$A$1:$E$2000,5,FALSE)</f>
        <v>1</v>
      </c>
      <c r="G181" s="16" t="s">
        <v>320</v>
      </c>
      <c r="H181" s="17" t="str">
        <f>VLOOKUP($G$181,'[1]1Колонка'!$A$1:$E$2000,2,FALSE)</f>
        <v>Лосьон-тоник успокаивающий безалкогольный, 100 мл</v>
      </c>
      <c r="I181" s="17">
        <f>VLOOKUP($G$181,'[1]1Колонка'!$A$1:$E$2000,3,FALSE)</f>
        <v>3478</v>
      </c>
      <c r="J181" s="17">
        <f>VLOOKUP($G$181,'[1]1Колонка'!$A$1:$E$2000,4,FALSE)</f>
        <v>16</v>
      </c>
      <c r="K181" s="18">
        <f>VLOOKUP($G$181,'[1]1Колонка'!$A$1:$E$2000,5,FALSE)</f>
        <v>4</v>
      </c>
    </row>
    <row r="182" spans="1:11" ht="12.95" customHeight="1" x14ac:dyDescent="0.25">
      <c r="A182" s="16" t="s">
        <v>321</v>
      </c>
      <c r="B182" s="13" t="str">
        <f>VLOOKUP($A$182,'[1]1Колонка'!$A$1:$E$2000,2,FALSE)</f>
        <v>Сыворотка Формула Молодости корректирующая «Амарант», 30 мл</v>
      </c>
      <c r="C182" s="13">
        <f>VLOOKUP($A$182,'[1]1Колонка'!$A$1:$E$2000,3,FALSE)</f>
        <v>3274</v>
      </c>
      <c r="D182" s="13">
        <f>VLOOKUP($A$182,'[1]1Колонка'!$A$1:$E$2000,4,FALSE)</f>
        <v>15</v>
      </c>
      <c r="E182" s="20">
        <f>VLOOKUP($A$182,'[1]1Колонка'!$A$1:$E$2000,5,FALSE)</f>
        <v>1</v>
      </c>
      <c r="G182" s="16" t="s">
        <v>322</v>
      </c>
      <c r="H182" s="17" t="str">
        <f>VLOOKUP($G$182,'[1]1Колонка'!$A$1:$E$2000,2,FALSE)</f>
        <v>Пенка для умывания с фрутапоном грейпфрута, 200 мл</v>
      </c>
      <c r="I182" s="17">
        <f>VLOOKUP($G$182,'[1]1Колонка'!$A$1:$E$2000,3,FALSE)</f>
        <v>5047</v>
      </c>
      <c r="J182" s="17">
        <f>VLOOKUP($G$182,'[1]1Колонка'!$A$1:$E$2000,4,FALSE)</f>
        <v>25</v>
      </c>
      <c r="K182" s="18">
        <f>VLOOKUP($G$182,'[1]1Колонка'!$A$1:$E$2000,5,FALSE)</f>
        <v>5</v>
      </c>
    </row>
    <row r="183" spans="1:11" ht="12.95" customHeight="1" x14ac:dyDescent="0.25">
      <c r="A183" s="23"/>
      <c r="B183" s="19" t="s">
        <v>323</v>
      </c>
      <c r="C183" s="24"/>
      <c r="D183" s="24"/>
      <c r="E183" s="25"/>
      <c r="G183" s="16" t="s">
        <v>324</v>
      </c>
      <c r="H183" s="17" t="str">
        <f>VLOOKUP($G$183,'[1]1Колонка'!$A$1:$E$2000,2,FALSE)</f>
        <v>Сыворотка омолаживающая с протеинами шелка, 30 мл</v>
      </c>
      <c r="I183" s="17">
        <f>VLOOKUP($G$183,'[1]1Колонка'!$A$1:$E$2000,3,FALSE)</f>
        <v>6547</v>
      </c>
      <c r="J183" s="17">
        <f>VLOOKUP($G$183,'[1]1Колонка'!$A$1:$E$2000,4,FALSE)</f>
        <v>30</v>
      </c>
      <c r="K183" s="18">
        <f>VLOOKUP($G$183,'[1]1Колонка'!$A$1:$E$2000,5,FALSE)</f>
        <v>1</v>
      </c>
    </row>
    <row r="184" spans="1:11" ht="15" customHeight="1" x14ac:dyDescent="0.25">
      <c r="A184" s="16" t="s">
        <v>325</v>
      </c>
      <c r="B184" s="13" t="str">
        <f>VLOOKUP($A$184,'[1]1Колонка'!$A$1:$E$2000,2,FALSE)</f>
        <v>Вода душистая  «Лидер», 8 мл</v>
      </c>
      <c r="C184" s="13">
        <f>VLOOKUP($A$184,'[1]1Колонка'!$A$1:$E$2000,3,FALSE)</f>
        <v>2080</v>
      </c>
      <c r="D184" s="13">
        <f>VLOOKUP($A$184,'[1]1Колонка'!$A$1:$E$2000,4,FALSE)</f>
        <v>10</v>
      </c>
      <c r="E184" s="20">
        <f>VLOOKUP($A$184,'[1]1Колонка'!$A$1:$E$2000,5,FALSE)</f>
        <v>1</v>
      </c>
      <c r="G184" s="7"/>
      <c r="H184" s="8" t="s">
        <v>326</v>
      </c>
      <c r="I184" s="9"/>
      <c r="J184" s="9"/>
      <c r="K184" s="10"/>
    </row>
    <row r="185" spans="1:11" ht="12.95" customHeight="1" x14ac:dyDescent="0.25">
      <c r="A185" s="16" t="s">
        <v>327</v>
      </c>
      <c r="B185" s="13" t="str">
        <f>VLOOKUP($A$185,'[1]1Колонка'!$A$1:$E$2000,2,FALSE)</f>
        <v>Вода душистая «Мой стиль», 5 мл</v>
      </c>
      <c r="C185" s="13">
        <f>VLOOKUP($A$185,'[1]1Колонка'!$A$1:$E$2000,3,FALSE)</f>
        <v>2080</v>
      </c>
      <c r="D185" s="13">
        <f>VLOOKUP($A$185,'[1]1Колонка'!$A$1:$E$2000,4,FALSE)</f>
        <v>10</v>
      </c>
      <c r="E185" s="20">
        <f>VLOOKUP($A$185,'[1]1Колонка'!$A$1:$E$2000,5,FALSE)</f>
        <v>1</v>
      </c>
      <c r="G185" s="16" t="s">
        <v>328</v>
      </c>
      <c r="H185" s="17" t="str">
        <f>VLOOKUP($G$185,'[1]1Колонка'!$A$1:$E$2000,2,FALSE)</f>
        <v>Брошюра Аппликаторы Ляпко</v>
      </c>
      <c r="I185" s="13">
        <f>VLOOKUP($G$185,'[1]1Колонка'!$A$1:$E$2000,3,FALSE)</f>
        <v>155</v>
      </c>
      <c r="J185" s="17">
        <f>VLOOKUP($G$185,'[1]1Колонка'!$A$1:$E$2000,4,FALSE)</f>
        <v>0</v>
      </c>
      <c r="K185" s="18">
        <f>VLOOKUP($G$185,'[1]1Колонка'!$A$1:$E$2000,5,FALSE)</f>
        <v>0</v>
      </c>
    </row>
    <row r="186" spans="1:11" ht="12.95" customHeight="1" x14ac:dyDescent="0.25">
      <c r="A186" s="23"/>
      <c r="B186" s="19" t="s">
        <v>329</v>
      </c>
      <c r="C186" s="24"/>
      <c r="D186" s="24"/>
      <c r="E186" s="25"/>
      <c r="G186" s="41" t="s">
        <v>330</v>
      </c>
      <c r="H186" s="46" t="str">
        <f>VLOOKUP($G$186,'[1]1Колонка'!$A$1:$E$2000,2,FALSE)</f>
        <v>АЛП «Волшебная лента Здоровье» (3 сегмента, шаг игл 4,3 мм, длина 135 см)</v>
      </c>
      <c r="I186" s="52">
        <f>VLOOKUP($G$186,'[1]1Колонка'!$A$1:$E$2000,3,FALSE)</f>
        <v>22165</v>
      </c>
      <c r="J186" s="52">
        <f>VLOOKUP($G$186,'[1]1Колонка'!$A$1:$E$2000,4,FALSE)</f>
        <v>90</v>
      </c>
      <c r="K186" s="48">
        <f>VLOOKUP($G$186,'[1]1Колонка'!$A$1:$E$2000,5,FALSE)</f>
        <v>1</v>
      </c>
    </row>
    <row r="187" spans="1:11" ht="12.95" customHeight="1" x14ac:dyDescent="0.25">
      <c r="A187" s="16" t="s">
        <v>331</v>
      </c>
      <c r="B187" s="17" t="str">
        <f>VLOOKUP($A$187,'[1]1Колонка'!$A$1:$E$2000,2,FALSE)</f>
        <v>Крем тональный 01 светло-бежевый, 30 мл</v>
      </c>
      <c r="C187" s="17">
        <f>VLOOKUP($A$187,'[1]1Колонка'!$A$1:$E$2000,3,FALSE)</f>
        <v>4297</v>
      </c>
      <c r="D187" s="17">
        <f>VLOOKUP($A$187,'[1]1Колонка'!$A$1:$E$2000,4,FALSE)</f>
        <v>20</v>
      </c>
      <c r="E187" s="18">
        <f>VLOOKUP($A$187,'[1]1Колонка'!$A$1:$E$2000,5,FALSE)</f>
        <v>1</v>
      </c>
      <c r="G187" s="41"/>
      <c r="H187" s="46"/>
      <c r="I187" s="52"/>
      <c r="J187" s="52"/>
      <c r="K187" s="48"/>
    </row>
    <row r="188" spans="1:11" ht="12.95" customHeight="1" x14ac:dyDescent="0.25">
      <c r="A188" s="7"/>
      <c r="B188" s="19" t="s">
        <v>332</v>
      </c>
      <c r="C188" s="9"/>
      <c r="D188" s="9"/>
      <c r="E188" s="10"/>
      <c r="G188" s="41" t="s">
        <v>333</v>
      </c>
      <c r="H188" s="46" t="str">
        <f>VLOOKUP($G$188,'[1]1Колонка'!$A$1:$E$2000,2,FALSE)</f>
        <v>АЛП «Волшебная лента Здоровье» (7 сегментов, шаг игл 4,3 мм, длина 315 см)</v>
      </c>
      <c r="I188" s="52">
        <f>VLOOKUP($G$188,'[1]1Колонка'!$A$1:$E$2000,3,FALSE)</f>
        <v>47058</v>
      </c>
      <c r="J188" s="50">
        <f>VLOOKUP($G$188,'[1]1Колонка'!$A$1:$E$2000,4,FALSE)</f>
        <v>200</v>
      </c>
      <c r="K188" s="48">
        <f>VLOOKUP($G$188,'[1]1Колонка'!$A$1:$E$2000,5,FALSE)</f>
        <v>1</v>
      </c>
    </row>
    <row r="189" spans="1:11" ht="12.95" customHeight="1" x14ac:dyDescent="0.25">
      <c r="A189" s="16" t="s">
        <v>334</v>
      </c>
      <c r="B189" s="17" t="str">
        <f>VLOOKUP($A$189,'[1]1Колонка'!$A$1:$E$2000,2,FALSE)</f>
        <v>Крем детский с календулой «Аргоша», 50 мл</v>
      </c>
      <c r="C189" s="17">
        <f>VLOOKUP($A$189,'[1]1Колонка'!$A$1:$E$2000,3,FALSE)</f>
        <v>2387</v>
      </c>
      <c r="D189" s="17">
        <f>VLOOKUP($A$189,'[1]1Колонка'!$A$1:$E$2000,4,FALSE)</f>
        <v>11</v>
      </c>
      <c r="E189" s="18">
        <f>VLOOKUP($A$189,'[1]1Колонка'!$A$1:$E$2000,5,FALSE)</f>
        <v>10</v>
      </c>
      <c r="G189" s="41"/>
      <c r="H189" s="46"/>
      <c r="I189" s="52"/>
      <c r="J189" s="50"/>
      <c r="K189" s="48"/>
    </row>
    <row r="190" spans="1:11" ht="12.95" customHeight="1" x14ac:dyDescent="0.25">
      <c r="A190" s="16" t="s">
        <v>335</v>
      </c>
      <c r="B190" s="17" t="str">
        <f>VLOOKUP($A$190,'[1]1Колонка'!$A$1:$E$2000,2,FALSE)</f>
        <v>Масло противовоспалительное с шиповником «Аргоша», 150 мл</v>
      </c>
      <c r="C190" s="17">
        <f>VLOOKUP($A$190,'[1]1Колонка'!$A$1:$E$2000,3,FALSE)</f>
        <v>3205</v>
      </c>
      <c r="D190" s="17">
        <f>VLOOKUP($A$190,'[1]1Колонка'!$A$1:$E$2000,4,FALSE)</f>
        <v>15</v>
      </c>
      <c r="E190" s="18">
        <f>VLOOKUP($A$190,'[1]1Колонка'!$A$1:$E$2000,5,FALSE)</f>
        <v>6</v>
      </c>
      <c r="G190" s="16" t="s">
        <v>336</v>
      </c>
      <c r="H190" s="17" t="str">
        <f>VLOOKUP($G$190,'[1]1Колонка'!$A$1:$E$2000,2,FALSE)</f>
        <v>АЛП «Двойной» (шаг игл 5,8 мм; размер 105 х 460 мм)</v>
      </c>
      <c r="I190" s="26">
        <f>VLOOKUP($G$190,'[1]1Колонка'!$A$1:$E$2000,3,FALSE)</f>
        <v>15686</v>
      </c>
      <c r="J190" s="26">
        <f>VLOOKUP($G$190,'[1]1Колонка'!$A$1:$E$2000,4,FALSE)</f>
        <v>60</v>
      </c>
      <c r="K190" s="18">
        <f>VLOOKUP($G$190,'[1]1Колонка'!$A$1:$E$2000,5,FALSE)</f>
        <v>5</v>
      </c>
    </row>
    <row r="191" spans="1:11" ht="12.95" customHeight="1" x14ac:dyDescent="0.25">
      <c r="A191" s="16" t="s">
        <v>337</v>
      </c>
      <c r="B191" s="17" t="str">
        <f>VLOOKUP($A$191,'[1]1Колонка'!$A$1:$E$2000,2,FALSE)</f>
        <v>Молочко бархатистое с маслом моркови «Аргоша», 150 мл</v>
      </c>
      <c r="C191" s="17">
        <f>VLOOKUP($A$191,'[1]1Колонка'!$A$1:$E$2000,3,FALSE)</f>
        <v>3274</v>
      </c>
      <c r="D191" s="17">
        <f>VLOOKUP($A$191,'[1]1Колонка'!$A$1:$E$2000,4,FALSE)</f>
        <v>15</v>
      </c>
      <c r="E191" s="18">
        <f>VLOOKUP($A$191,'[1]1Колонка'!$A$1:$E$2000,5,FALSE)</f>
        <v>6</v>
      </c>
      <c r="G191" s="16" t="s">
        <v>338</v>
      </c>
      <c r="H191" s="17" t="str">
        <f>VLOOKUP($G$191,'[1]1Колонка'!$A$1:$E$2000,2,FALSE)</f>
        <v>АЛП «Двойной» (шаг игл 6,2 мм; размер 105 х 460 мм)</v>
      </c>
      <c r="I191" s="26">
        <f>VLOOKUP($G$191,'[1]1Колонка'!$A$1:$E$2000,3,FALSE)</f>
        <v>15004</v>
      </c>
      <c r="J191" s="26">
        <f>VLOOKUP($G$191,'[1]1Колонка'!$A$1:$E$2000,4,FALSE)</f>
        <v>60</v>
      </c>
      <c r="K191" s="18">
        <f>VLOOKUP($G$191,'[1]1Колонка'!$A$1:$E$2000,5,FALSE)</f>
        <v>5</v>
      </c>
    </row>
    <row r="192" spans="1:11" ht="12.95" customHeight="1" x14ac:dyDescent="0.25">
      <c r="A192" s="16" t="s">
        <v>339</v>
      </c>
      <c r="B192" s="17" t="str">
        <f>VLOOKUP($A$192,'[1]1Колонка'!$A$1:$E$2000,2,FALSE)</f>
        <v>Пена для ванн с pH 5,5 «Аргоша», 300 мл</v>
      </c>
      <c r="C192" s="17">
        <f>VLOOKUP($A$192,'[1]1Колонка'!$A$1:$E$2000,3,FALSE)</f>
        <v>3205</v>
      </c>
      <c r="D192" s="17">
        <f>VLOOKUP($A$192,'[1]1Колонка'!$A$1:$E$2000,4,FALSE)</f>
        <v>15</v>
      </c>
      <c r="E192" s="18">
        <f>VLOOKUP($A$192,'[1]1Колонка'!$A$1:$E$2000,5,FALSE)</f>
        <v>1</v>
      </c>
      <c r="G192" s="16" t="s">
        <v>340</v>
      </c>
      <c r="H192" s="13" t="str">
        <f>VLOOKUP($G$192,'[1]1Колонка'!$A$1:$E$2000,2,FALSE)</f>
        <v>АЛП «Коврик малый силикон» 6,0</v>
      </c>
      <c r="I192" s="26">
        <f>VLOOKUP($G$192,'[1]1Колонка'!$A$1:$E$2000,3,FALSE)</f>
        <v>10912</v>
      </c>
      <c r="J192" s="26">
        <f>VLOOKUP($G$192,'[1]1Колонка'!$A$1:$E$2000,4,FALSE)</f>
        <v>45</v>
      </c>
      <c r="K192" s="20">
        <f>VLOOKUP($G$192,'[1]1Колонка'!$A$1:$E$2000,5,FALSE)</f>
        <v>10</v>
      </c>
    </row>
    <row r="193" spans="1:11" ht="12.95" customHeight="1" x14ac:dyDescent="0.25">
      <c r="A193" s="16" t="s">
        <v>341</v>
      </c>
      <c r="B193" s="17" t="str">
        <f>VLOOKUP($A$193,'[1]1Колонка'!$A$1:$E$2000,2,FALSE)</f>
        <v>Пенка для умывания ласковая «Аргоша», 200 мл</v>
      </c>
      <c r="C193" s="17">
        <f>VLOOKUP($A$193,'[1]1Колонка'!$A$1:$E$2000,3,FALSE)</f>
        <v>3717</v>
      </c>
      <c r="D193" s="17">
        <f>VLOOKUP($A$193,'[1]1Колонка'!$A$1:$E$2000,4,FALSE)</f>
        <v>17</v>
      </c>
      <c r="E193" s="18">
        <f>VLOOKUP($A$193,'[1]1Колонка'!$A$1:$E$2000,5,FALSE)</f>
        <v>5</v>
      </c>
      <c r="G193" s="16" t="s">
        <v>342</v>
      </c>
      <c r="H193" s="17" t="str">
        <f>VLOOKUP($G$193,'[1]1Колонка'!$A$1:$E$2000,2,FALSE)</f>
        <v>АЛП «Коврик малый» (шаг игл 6,0 мм; размер 237 х 137 мм)</v>
      </c>
      <c r="I193" s="26">
        <f>VLOOKUP($G$193,'[1]1Колонка'!$A$1:$E$2000,3,FALSE)</f>
        <v>9889</v>
      </c>
      <c r="J193" s="26">
        <f>VLOOKUP($G$193,'[1]1Колонка'!$A$1:$E$2000,4,FALSE)</f>
        <v>40</v>
      </c>
      <c r="K193" s="18">
        <f>VLOOKUP($G$193,'[1]1Колонка'!$A$1:$E$2000,5,FALSE)</f>
        <v>10</v>
      </c>
    </row>
    <row r="194" spans="1:11" ht="12.95" customHeight="1" x14ac:dyDescent="0.25">
      <c r="A194" s="16" t="s">
        <v>343</v>
      </c>
      <c r="B194" s="17" t="str">
        <f>VLOOKUP($A$194,'[1]1Колонка'!$A$1:$E$2000,2,FALSE)</f>
        <v>Шампунь без слез с ромашкой «Аргоша», 200 мл</v>
      </c>
      <c r="C194" s="17">
        <f>VLOOKUP($A$194,'[1]1Колонка'!$A$1:$E$2000,3,FALSE)</f>
        <v>2421</v>
      </c>
      <c r="D194" s="17">
        <f>VLOOKUP($A$194,'[1]1Колонка'!$A$1:$E$2000,4,FALSE)</f>
        <v>11</v>
      </c>
      <c r="E194" s="18">
        <f>VLOOKUP($A$194,'[1]1Колонка'!$A$1:$E$2000,5,FALSE)</f>
        <v>10</v>
      </c>
      <c r="G194" s="16" t="s">
        <v>344</v>
      </c>
      <c r="H194" s="17" t="str">
        <f>VLOOKUP($G$194,'[1]1Колонка'!$A$1:$E$2000,2,FALSE)</f>
        <v>АЛП «Коврик» (шаг игл 6,8 мм; размер 248 х 462 мм)</v>
      </c>
      <c r="I194" s="26">
        <f>VLOOKUP($G$194,'[1]1Колонка'!$A$1:$E$2000,3,FALSE)</f>
        <v>26939</v>
      </c>
      <c r="J194" s="26">
        <f>VLOOKUP($G$194,'[1]1Колонка'!$A$1:$E$2000,4,FALSE)</f>
        <v>85</v>
      </c>
      <c r="K194" s="18">
        <f>VLOOKUP($G$194,'[1]1Колонка'!$A$1:$E$2000,5,FALSE)</f>
        <v>5</v>
      </c>
    </row>
    <row r="195" spans="1:11" ht="12.95" customHeight="1" x14ac:dyDescent="0.25">
      <c r="A195" s="7"/>
      <c r="B195" s="19" t="s">
        <v>345</v>
      </c>
      <c r="C195" s="9" t="s">
        <v>154</v>
      </c>
      <c r="D195" s="9" t="s">
        <v>154</v>
      </c>
      <c r="E195" s="10"/>
      <c r="G195" s="16" t="s">
        <v>346</v>
      </c>
      <c r="H195" s="17" t="str">
        <f>VLOOKUP($G$195,'[1]1Колонка'!$A$1:$E$2000,2,FALSE)</f>
        <v>АЛП «Малыш» (шаг игл 3,5 мм; размер 36 х 84 мм)</v>
      </c>
      <c r="I195" s="26">
        <f>VLOOKUP($G$195,'[1]1Колонка'!$A$1:$E$2000,3,FALSE)</f>
        <v>1364</v>
      </c>
      <c r="J195" s="26">
        <f>VLOOKUP($G$195,'[1]1Колонка'!$A$1:$E$2000,4,FALSE)</f>
        <v>5</v>
      </c>
      <c r="K195" s="18">
        <f>VLOOKUP($G$195,'[1]1Колонка'!$A$1:$E$2000,5,FALSE)</f>
        <v>20</v>
      </c>
    </row>
    <row r="196" spans="1:11" ht="12.95" customHeight="1" x14ac:dyDescent="0.25">
      <c r="A196" s="16" t="s">
        <v>347</v>
      </c>
      <c r="B196" s="17" t="str">
        <f>VLOOKUP($A$196,'[1]1Колонка'!$A$1:$E$2000,2,FALSE)</f>
        <v>Шампунь балансирующий «3 в 1», 250 мл</v>
      </c>
      <c r="C196" s="17">
        <f>VLOOKUP($A$196,'[1]1Колонка'!$A$1:$E$2000,3,FALSE)</f>
        <v>3035</v>
      </c>
      <c r="D196" s="17">
        <f>VLOOKUP($A$196,'[1]1Колонка'!$A$1:$E$2000,4,FALSE)</f>
        <v>14</v>
      </c>
      <c r="E196" s="18">
        <f>VLOOKUP($A$196,'[1]1Колонка'!$A$1:$E$2000,5,FALSE)</f>
        <v>8</v>
      </c>
      <c r="G196" s="16" t="s">
        <v>348</v>
      </c>
      <c r="H196" s="17" t="str">
        <f>VLOOKUP($G$196,'[1]1Колонка'!$A$1:$E$2000,2,FALSE)</f>
        <v>АЛП «Одинарный» (шаг игл 5,8 мм; размер 105 х 230 мм)</v>
      </c>
      <c r="I196" s="26">
        <f>VLOOKUP($G$196,'[1]1Колонка'!$A$1:$E$2000,3,FALSE)</f>
        <v>7843</v>
      </c>
      <c r="J196" s="26">
        <f>VLOOKUP($G$196,'[1]1Колонка'!$A$1:$E$2000,4,FALSE)</f>
        <v>30</v>
      </c>
      <c r="K196" s="18">
        <f>VLOOKUP($G$196,'[1]1Колонка'!$A$1:$E$2000,5,FALSE)</f>
        <v>10</v>
      </c>
    </row>
    <row r="197" spans="1:11" ht="12.95" customHeight="1" x14ac:dyDescent="0.25">
      <c r="A197" s="41" t="s">
        <v>349</v>
      </c>
      <c r="B197" s="46" t="str">
        <f>VLOOKUP($A$197,'[1]1Колонка'!$A$1:$E$2000,2,FALSE)</f>
        <v>Шампунь интенсивное увлажнение, блеск и объем «AQUA BALANCE», 250 мл</v>
      </c>
      <c r="C197" s="47">
        <f>VLOOKUP($A$197,'[1]1Колонка'!$A$1:$E$2000,3,FALSE)</f>
        <v>3205</v>
      </c>
      <c r="D197" s="47">
        <f>VLOOKUP($A$197,'[1]1Колонка'!$A$1:$E$2000,4,FALSE)</f>
        <v>15</v>
      </c>
      <c r="E197" s="48">
        <f>VLOOKUP($A$197,'[1]1Колонка'!$A$1:$E$2000,5,FALSE)</f>
        <v>8</v>
      </c>
      <c r="G197" s="16" t="s">
        <v>350</v>
      </c>
      <c r="H197" s="17" t="str">
        <f>VLOOKUP($G$197,'[1]1Колонка'!$A$1:$E$2000,2,FALSE)</f>
        <v>АЛП «Одинарный» (шаг игл 6,2 мм; размер 105 х 230 мм)</v>
      </c>
      <c r="I197" s="26">
        <f>VLOOKUP($G$197,'[1]1Колонка'!$A$1:$E$2000,3,FALSE)</f>
        <v>7502</v>
      </c>
      <c r="J197" s="26">
        <f>VLOOKUP($G$197,'[1]1Колонка'!$A$1:$E$2000,4,FALSE)</f>
        <v>30</v>
      </c>
      <c r="K197" s="18">
        <f>VLOOKUP($G$197,'[1]1Колонка'!$A$1:$E$2000,5,FALSE)</f>
        <v>10</v>
      </c>
    </row>
    <row r="198" spans="1:11" ht="12.95" customHeight="1" x14ac:dyDescent="0.25">
      <c r="A198" s="41"/>
      <c r="B198" s="46"/>
      <c r="C198" s="47"/>
      <c r="D198" s="47"/>
      <c r="E198" s="48"/>
      <c r="G198" s="16" t="s">
        <v>351</v>
      </c>
      <c r="H198" s="17" t="str">
        <f>VLOOKUP($G$198,'[1]1Колонка'!$A$1:$E$2000,2,FALSE)</f>
        <v>АЛП «Пояс Спутник» (шаг игл 5,8 мм)</v>
      </c>
      <c r="I198" s="26">
        <f>VLOOKUP($G$198,'[1]1Колонка'!$A$1:$E$2000,3,FALSE)</f>
        <v>24211</v>
      </c>
      <c r="J198" s="26">
        <f>VLOOKUP($G$198,'[1]1Колонка'!$A$1:$E$2000,4,FALSE)</f>
        <v>100</v>
      </c>
      <c r="K198" s="18">
        <f>VLOOKUP($G$198,'[1]1Колонка'!$A$1:$E$2000,5,FALSE)</f>
        <v>8</v>
      </c>
    </row>
    <row r="199" spans="1:11" ht="12.95" customHeight="1" x14ac:dyDescent="0.25">
      <c r="A199" s="7"/>
      <c r="B199" s="19" t="s">
        <v>352</v>
      </c>
      <c r="C199" s="9"/>
      <c r="D199" s="9"/>
      <c r="E199" s="10"/>
      <c r="G199" s="16" t="s">
        <v>353</v>
      </c>
      <c r="H199" s="17" t="str">
        <f>VLOOKUP($G$199,'[1]1Колонка'!$A$1:$E$2000,2,FALSE)</f>
        <v>АЛП «Пояс Универсальный» (шаг игл 4,3 мм; 3-сегмента)</v>
      </c>
      <c r="I199" s="26">
        <f>VLOOKUP($G$199,'[1]1Колонка'!$A$1:$E$2000,3,FALSE)</f>
        <v>15345</v>
      </c>
      <c r="J199" s="26">
        <f>VLOOKUP($G$199,'[1]1Колонка'!$A$1:$E$2000,4,FALSE)</f>
        <v>65</v>
      </c>
      <c r="K199" s="18">
        <f>VLOOKUP($G$199,'[1]1Колонка'!$A$1:$E$2000,5,FALSE)</f>
        <v>20</v>
      </c>
    </row>
    <row r="200" spans="1:11" ht="12.95" customHeight="1" x14ac:dyDescent="0.25">
      <c r="A200" s="16" t="s">
        <v>354</v>
      </c>
      <c r="B200" s="17" t="str">
        <f>VLOOKUP($A$200,'[1]1Колонка'!$A$1:$E$2000,2,FALSE)</f>
        <v>Пенка для интимного ухода, 200 мл</v>
      </c>
      <c r="C200" s="17">
        <f>VLOOKUP($A$200,'[1]1Колонка'!$A$1:$E$2000,3,FALSE)</f>
        <v>5183</v>
      </c>
      <c r="D200" s="17">
        <f>VLOOKUP($A$200,'[1]1Колонка'!$A$1:$E$2000,4,FALSE)</f>
        <v>25</v>
      </c>
      <c r="E200" s="18">
        <f>VLOOKUP($A$200,'[1]1Колонка'!$A$1:$E$2000,5,FALSE)</f>
        <v>5</v>
      </c>
      <c r="G200" s="16" t="s">
        <v>355</v>
      </c>
      <c r="H200" s="17" t="str">
        <f>VLOOKUP($G$200,'[1]1Колонка'!$A$1:$E$2000,2,FALSE)</f>
        <v>АЛП «Ромашка» (шаг игл 5,0 мм; D = 314 мм)</v>
      </c>
      <c r="I200" s="26">
        <f>VLOOKUP($G$200,'[1]1Колонка'!$A$1:$E$2000,3,FALSE)</f>
        <v>27280</v>
      </c>
      <c r="J200" s="26">
        <f>VLOOKUP($G$200,'[1]1Колонка'!$A$1:$E$2000,4,FALSE)</f>
        <v>110</v>
      </c>
      <c r="K200" s="18">
        <f>VLOOKUP($G$200,'[1]1Колонка'!$A$1:$E$2000,5,FALSE)</f>
        <v>5</v>
      </c>
    </row>
    <row r="201" spans="1:11" ht="12.95" customHeight="1" x14ac:dyDescent="0.25">
      <c r="A201" s="16" t="s">
        <v>356</v>
      </c>
      <c r="B201" s="13" t="str">
        <f>VLOOKUP($A$201,'[1]1Колонка'!$A$1:$E$2000,2,FALSE)</f>
        <v>Пенка для тела, 200 мл **</v>
      </c>
      <c r="C201" s="13">
        <f>VLOOKUP($A$201,'[1]1Колонка'!$A$1:$E$2000,3,FALSE)</f>
        <v>3751</v>
      </c>
      <c r="D201" s="13">
        <f>VLOOKUP($A$201,'[1]1Колонка'!$A$1:$E$2000,4,FALSE)</f>
        <v>17</v>
      </c>
      <c r="E201" s="20">
        <f>VLOOKUP($A$201,'[1]1Колонка'!$A$1:$E$2000,5,FALSE)</f>
        <v>1</v>
      </c>
      <c r="G201" s="16" t="s">
        <v>357</v>
      </c>
      <c r="H201" s="17" t="str">
        <f>VLOOKUP($G$201,'[1]1Колонка'!$A$1:$E$2000,2,FALSE)</f>
        <v>АЛП «Спутник» (шаг игл 5,8 мм; размер 52 х 180 мм)</v>
      </c>
      <c r="I201" s="26">
        <f>VLOOKUP($G$201,'[1]1Колонка'!$A$1:$E$2000,3,FALSE)</f>
        <v>3615</v>
      </c>
      <c r="J201" s="26">
        <f>VLOOKUP($G$201,'[1]1Колонка'!$A$1:$E$2000,4,FALSE)</f>
        <v>15</v>
      </c>
      <c r="K201" s="18">
        <f>VLOOKUP($G$201,'[1]1Колонка'!$A$1:$E$2000,5,FALSE)</f>
        <v>10</v>
      </c>
    </row>
    <row r="202" spans="1:11" ht="12.95" customHeight="1" x14ac:dyDescent="0.25">
      <c r="A202" s="7"/>
      <c r="B202" s="19" t="s">
        <v>358</v>
      </c>
      <c r="C202" s="9"/>
      <c r="D202" s="9"/>
      <c r="E202" s="10"/>
      <c r="G202" s="16" t="s">
        <v>359</v>
      </c>
      <c r="H202" s="17" t="str">
        <f>VLOOKUP($G$202,'[1]1Колонка'!$A$1:$E$2000,2,FALSE)</f>
        <v>АЛП «Спутник» (шаг игл 6,2 мм; размер 60 х 180 мм)</v>
      </c>
      <c r="I202" s="26">
        <f>VLOOKUP($G$202,'[1]1Колонка'!$A$1:$E$2000,3,FALSE)</f>
        <v>3683</v>
      </c>
      <c r="J202" s="26">
        <f>VLOOKUP($G$202,'[1]1Колонка'!$A$1:$E$2000,4,FALSE)</f>
        <v>15</v>
      </c>
      <c r="K202" s="18">
        <f>VLOOKUP($G$202,'[1]1Колонка'!$A$1:$E$2000,5,FALSE)</f>
        <v>10</v>
      </c>
    </row>
    <row r="203" spans="1:11" ht="12.95" customHeight="1" x14ac:dyDescent="0.25">
      <c r="A203" s="16" t="s">
        <v>360</v>
      </c>
      <c r="B203" s="17" t="str">
        <f>VLOOKUP($A$203,'[1]1Колонка'!$A$1:$E$2000,2,FALSE)</f>
        <v>Гель-актив себоконтроль с экстрактом мандарина, 15 мл</v>
      </c>
      <c r="C203" s="17">
        <f>VLOOKUP($A$203,'[1]1Колонка'!$A$1:$E$2000,3,FALSE)</f>
        <v>2830</v>
      </c>
      <c r="D203" s="17">
        <f>VLOOKUP($A$203,'[1]1Колонка'!$A$1:$E$2000,4,FALSE)</f>
        <v>13</v>
      </c>
      <c r="E203" s="18">
        <f>VLOOKUP($A$203,'[1]1Колонка'!$A$1:$E$2000,5,FALSE)</f>
        <v>1</v>
      </c>
      <c r="G203" s="16" t="s">
        <v>361</v>
      </c>
      <c r="H203" s="17" t="str">
        <f>VLOOKUP($G$203,'[1]1Колонка'!$A$1:$E$2000,2,FALSE)</f>
        <v>АЛП «Стелька-скороход», размер 37-40, 2 шт</v>
      </c>
      <c r="I203" s="26">
        <f>VLOOKUP($G$203,'[1]1Колонка'!$A$1:$E$2000,3,FALSE)</f>
        <v>15686</v>
      </c>
      <c r="J203" s="26">
        <f>VLOOKUP($G$203,'[1]1Колонка'!$A$1:$E$2000,4,FALSE)</f>
        <v>65</v>
      </c>
      <c r="K203" s="18">
        <f>VLOOKUP($G$203,'[1]1Колонка'!$A$1:$E$2000,5,FALSE)</f>
        <v>5</v>
      </c>
    </row>
    <row r="204" spans="1:11" ht="12.95" customHeight="1" x14ac:dyDescent="0.25">
      <c r="G204" s="16" t="s">
        <v>362</v>
      </c>
      <c r="H204" s="17" t="str">
        <f>VLOOKUP($G$204,'[1]1Колонка'!$A$1:$E$2000,2,FALSE)</f>
        <v>АЛП «Стелька-скороход», размер 40-43, 2 шт</v>
      </c>
      <c r="I204" s="26">
        <f>VLOOKUP($G$204,'[1]1Колонка'!$A$1:$E$2000,3,FALSE)</f>
        <v>17050</v>
      </c>
      <c r="J204" s="26">
        <f>VLOOKUP($G$204,'[1]1Колонка'!$A$1:$E$2000,4,FALSE)</f>
        <v>70</v>
      </c>
      <c r="K204" s="18">
        <f>VLOOKUP($G$204,'[1]1Колонка'!$A$1:$E$2000,5,FALSE)</f>
        <v>5</v>
      </c>
    </row>
    <row r="205" spans="1:11" ht="12.95" customHeight="1" x14ac:dyDescent="0.25">
      <c r="G205" s="16" t="s">
        <v>363</v>
      </c>
      <c r="H205" s="17" t="str">
        <f>VLOOKUP($G$205,'[1]1Колонка'!$A$1:$E$2000,2,FALSE)</f>
        <v>АЛП «Стелька-скороход», размер 43-46, 2 шт</v>
      </c>
      <c r="I205" s="26">
        <f>VLOOKUP($G$205,'[1]1Колонка'!$A$1:$E$2000,3,FALSE)</f>
        <v>19778</v>
      </c>
      <c r="J205" s="26">
        <f>VLOOKUP($G$205,'[1]1Колонка'!$A$1:$E$2000,4,FALSE)</f>
        <v>80</v>
      </c>
      <c r="K205" s="18">
        <f>VLOOKUP($G$205,'[1]1Колонка'!$A$1:$E$2000,5,FALSE)</f>
        <v>5</v>
      </c>
    </row>
    <row r="206" spans="1:11" ht="22.5" x14ac:dyDescent="0.25">
      <c r="A206" s="3" t="s">
        <v>0</v>
      </c>
      <c r="B206" s="4" t="s">
        <v>1</v>
      </c>
      <c r="C206" s="5" t="s">
        <v>2</v>
      </c>
      <c r="D206" s="6" t="s">
        <v>3</v>
      </c>
      <c r="E206" s="6" t="s">
        <v>4</v>
      </c>
      <c r="G206" s="3" t="s">
        <v>0</v>
      </c>
      <c r="H206" s="4" t="s">
        <v>1</v>
      </c>
      <c r="I206" s="5" t="s">
        <v>2</v>
      </c>
      <c r="J206" s="6" t="s">
        <v>3</v>
      </c>
      <c r="K206" s="6" t="s">
        <v>4</v>
      </c>
    </row>
    <row r="207" spans="1:11" ht="12.95" customHeight="1" x14ac:dyDescent="0.25">
      <c r="A207" s="27" t="s">
        <v>364</v>
      </c>
      <c r="B207" s="28" t="str">
        <f>VLOOKUP($A$207,'[1]1Колонка'!$A$1:$E$2000,2,FALSE)</f>
        <v>АЛЦ «Валик Большой» (шаг игл 5,0 мм; D = 61 мм; ш = 111 мм)</v>
      </c>
      <c r="C207" s="29">
        <f>VLOOKUP($A$207,'[1]1Колонка'!$A$1:$E$2000,3,FALSE)</f>
        <v>12617</v>
      </c>
      <c r="D207" s="29">
        <f>VLOOKUP($A$207,'[1]1Колонка'!$A$1:$E$2000,4,FALSE)</f>
        <v>50</v>
      </c>
      <c r="E207" s="18">
        <f>VLOOKUP($A$207,'[1]1Колонка'!$A$1:$E$2000,5,FALSE)</f>
        <v>17</v>
      </c>
      <c r="G207" s="16" t="s">
        <v>365</v>
      </c>
      <c r="H207" s="17" t="str">
        <f>VLOOKUP($G$207,'[1]1Колонка'!$A$1:$E$2000,2,FALSE)</f>
        <v>Эмульсия «Рициниол Очищающий», 30 мл</v>
      </c>
      <c r="I207" s="17">
        <f>VLOOKUP($G$207,'[1]1Колонка'!$A$1:$E$2000,3,FALSE)</f>
        <v>1637</v>
      </c>
      <c r="J207" s="17">
        <f>VLOOKUP($G$207,'[1]1Колонка'!$A$1:$E$2000,4,FALSE)</f>
        <v>8</v>
      </c>
      <c r="K207" s="18">
        <f>VLOOKUP($G$207,'[1]1Колонка'!$A$1:$E$2000,5,FALSE)</f>
        <v>4</v>
      </c>
    </row>
    <row r="208" spans="1:11" ht="12.95" customHeight="1" x14ac:dyDescent="0.25">
      <c r="A208" s="27" t="s">
        <v>366</v>
      </c>
      <c r="B208" s="28" t="str">
        <f>VLOOKUP($A$208,'[1]1Колонка'!$A$1:$E$2000,2,FALSE)</f>
        <v>АЛЦ «Валик Лицевой» (шаг игл 3,5 мм; D = 51 мм; ш = 40 мм)</v>
      </c>
      <c r="C208" s="29">
        <f>VLOOKUP($A$208,'[1]1Колонка'!$A$1:$E$2000,3,FALSE)</f>
        <v>7502</v>
      </c>
      <c r="D208" s="29">
        <f>VLOOKUP($A$208,'[1]1Колонка'!$A$1:$E$2000,4,FALSE)</f>
        <v>30</v>
      </c>
      <c r="E208" s="18">
        <f>VLOOKUP($A$208,'[1]1Колонка'!$A$1:$E$2000,5,FALSE)</f>
        <v>55</v>
      </c>
      <c r="G208" s="16" t="s">
        <v>367</v>
      </c>
      <c r="H208" s="13" t="str">
        <f>VLOOKUP($G$208,'[1]1Колонка'!$A$1:$E$2000,2,FALSE)</f>
        <v>Эмульсия «Рициниол Пшеничный», 25 мл</v>
      </c>
      <c r="I208" s="17">
        <f>VLOOKUP($G$208,'[1]1Колонка'!$A$1:$E$2000,3,FALSE)</f>
        <v>1841</v>
      </c>
      <c r="J208" s="17">
        <f>VLOOKUP($G$208,'[1]1Колонка'!$A$1:$E$2000,4,FALSE)</f>
        <v>9</v>
      </c>
      <c r="K208" s="18">
        <f>VLOOKUP($G$208,'[1]1Колонка'!$A$1:$E$2000,5,FALSE)</f>
        <v>4</v>
      </c>
    </row>
    <row r="209" spans="1:11" ht="12.95" customHeight="1" x14ac:dyDescent="0.25">
      <c r="A209" s="27" t="s">
        <v>368</v>
      </c>
      <c r="B209" s="28" t="str">
        <f>VLOOKUP($A$209,'[1]1Колонка'!$A$1:$E$2000,2,FALSE)</f>
        <v>АЛЦ «Валик Универсальный» (шаг игл 3,5 мм; D = 51 мм; ш = 72 мм)</v>
      </c>
      <c r="C209" s="29">
        <f>VLOOKUP($A$209,'[1]1Колонка'!$A$1:$E$2000,3,FALSE)</f>
        <v>11253</v>
      </c>
      <c r="D209" s="29">
        <f>VLOOKUP($A$209,'[1]1Колонка'!$A$1:$E$2000,4,FALSE)</f>
        <v>45</v>
      </c>
      <c r="E209" s="18">
        <f>VLOOKUP($A$209,'[1]1Колонка'!$A$1:$E$2000,5,FALSE)</f>
        <v>30</v>
      </c>
      <c r="G209" s="16" t="s">
        <v>369</v>
      </c>
      <c r="H209" s="17" t="str">
        <f>VLOOKUP($G$209,'[1]1Колонка'!$A$1:$E$2000,2,FALSE)</f>
        <v>Эмульсия «Рициниол Укропный», 15 мл</v>
      </c>
      <c r="I209" s="17">
        <f>VLOOKUP($G$209,'[1]1Колонка'!$A$1:$E$2000,3,FALSE)</f>
        <v>1364</v>
      </c>
      <c r="J209" s="17">
        <f>VLOOKUP($G$209,'[1]1Колонка'!$A$1:$E$2000,4,FALSE)</f>
        <v>7</v>
      </c>
      <c r="K209" s="18">
        <f>VLOOKUP($G$209,'[1]1Колонка'!$A$1:$E$2000,5,FALSE)</f>
        <v>6</v>
      </c>
    </row>
    <row r="210" spans="1:11" ht="12.95" customHeight="1" x14ac:dyDescent="0.25">
      <c r="A210" s="27" t="s">
        <v>370</v>
      </c>
      <c r="B210" s="28" t="str">
        <f>VLOOKUP($A$210,'[1]1Колонка'!$A$1:$E$2000,2,FALSE)</f>
        <v xml:space="preserve">АЛЦ «Мячик игольчатый плюс» (шаг игл 4,0) </v>
      </c>
      <c r="C210" s="29">
        <f>VLOOKUP($A$210,'[1]1Колонка'!$A$1:$E$2000,3,FALSE)</f>
        <v>10230</v>
      </c>
      <c r="D210" s="29">
        <f>VLOOKUP($A$210,'[1]1Колонка'!$A$1:$E$2000,4,FALSE)</f>
        <v>40</v>
      </c>
      <c r="E210" s="18">
        <f>VLOOKUP($A$210,'[1]1Колонка'!$A$1:$E$2000,5,FALSE)</f>
        <v>1</v>
      </c>
      <c r="G210" s="16" t="s">
        <v>371</v>
      </c>
      <c r="H210" s="17" t="str">
        <f>VLOOKUP($G$210,'[1]1Колонка'!$A$1:$E$2000,2,FALSE)</f>
        <v>Эмульсия «Рициниол Шалфейный», 15 мл</v>
      </c>
      <c r="I210" s="17">
        <f>VLOOKUP($G$210,'[1]1Колонка'!$A$1:$E$2000,3,FALSE)</f>
        <v>1432</v>
      </c>
      <c r="J210" s="17">
        <f>VLOOKUP($G$210,'[1]1Колонка'!$A$1:$E$2000,4,FALSE)</f>
        <v>7</v>
      </c>
      <c r="K210" s="18">
        <f>VLOOKUP($G$210,'[1]1Колонка'!$A$1:$E$2000,5,FALSE)</f>
        <v>6</v>
      </c>
    </row>
    <row r="211" spans="1:11" ht="12.95" customHeight="1" x14ac:dyDescent="0.25">
      <c r="A211" s="27" t="s">
        <v>372</v>
      </c>
      <c r="B211" s="28" t="str">
        <f>VLOOKUP($A$211,'[1]1Колонка'!$A$1:$E$2000,2,FALSE)</f>
        <v xml:space="preserve">Массажер «Фараон-М плюс» </v>
      </c>
      <c r="C211" s="29">
        <f>VLOOKUP($A$211,'[1]1Колонка'!$A$1:$E$2000,3,FALSE)</f>
        <v>1705</v>
      </c>
      <c r="D211" s="29">
        <f>VLOOKUP($A$211,'[1]1Колонка'!$A$1:$E$2000,4,FALSE)</f>
        <v>7</v>
      </c>
      <c r="E211" s="18">
        <f>VLOOKUP($A$211,'[1]1Колонка'!$A$1:$E$2000,5,FALSE)</f>
        <v>10</v>
      </c>
      <c r="G211" s="16" t="s">
        <v>373</v>
      </c>
      <c r="H211" s="17" t="str">
        <f>VLOOKUP($G$211,'[1]1Колонка'!$A$1:$E$2000,2,FALSE)</f>
        <v>Эмульсия «Рициниол Шалфейный», 30 мл</v>
      </c>
      <c r="I211" s="17">
        <f>VLOOKUP($G$211,'[1]1Колонка'!$A$1:$E$2000,3,FALSE)</f>
        <v>2421</v>
      </c>
      <c r="J211" s="17">
        <f>VLOOKUP($G$211,'[1]1Колонка'!$A$1:$E$2000,4,FALSE)</f>
        <v>12</v>
      </c>
      <c r="K211" s="18">
        <f>VLOOKUP($G$211,'[1]1Колонка'!$A$1:$E$2000,5,FALSE)</f>
        <v>8</v>
      </c>
    </row>
    <row r="212" spans="1:11" ht="12.95" customHeight="1" x14ac:dyDescent="0.25">
      <c r="A212" s="7"/>
      <c r="B212" s="8" t="s">
        <v>374</v>
      </c>
      <c r="C212" s="9"/>
      <c r="D212" s="9"/>
      <c r="E212" s="10"/>
      <c r="G212" s="16" t="s">
        <v>375</v>
      </c>
      <c r="H212" s="17" t="str">
        <f>VLOOKUP($G$212,'[1]1Колонка'!$A$1:$E$2000,2,FALSE)</f>
        <v>Эмульсия «Рициниол Шалфейный», 35 мл **</v>
      </c>
      <c r="I212" s="17">
        <f>VLOOKUP($G$212,'[1]1Колонка'!$A$1:$E$2000,3,FALSE)</f>
        <v>2455</v>
      </c>
      <c r="J212" s="17">
        <f>VLOOKUP($G$212,'[1]1Колонка'!$A$1:$E$2000,4,FALSE)</f>
        <v>12</v>
      </c>
      <c r="K212" s="18">
        <f>VLOOKUP($G$212,'[1]1Колонка'!$A$1:$E$2000,5,FALSE)</f>
        <v>4</v>
      </c>
    </row>
    <row r="213" spans="1:11" ht="12.95" customHeight="1" x14ac:dyDescent="0.25">
      <c r="A213" s="16" t="s">
        <v>376</v>
      </c>
      <c r="B213" s="17" t="str">
        <f>VLOOKUP($A$213,'[1]1Колонка'!$A$1:$E$2000,2,FALSE)</f>
        <v>Брошюра Путеводитель по рициниолам</v>
      </c>
      <c r="C213" s="13">
        <f>VLOOKUP($A$213,'[1]1Колонка'!$A$1:$E$2000,3,FALSE)</f>
        <v>186</v>
      </c>
      <c r="D213" s="17">
        <f>VLOOKUP($A$213,'[1]1Колонка'!$A$1:$E$2000,4,FALSE)</f>
        <v>0</v>
      </c>
      <c r="E213" s="18">
        <f>VLOOKUP($A$213,'[1]1Колонка'!$A$1:$E$2000,5,FALSE)</f>
        <v>0</v>
      </c>
      <c r="G213" s="16" t="s">
        <v>377</v>
      </c>
      <c r="H213" s="17" t="str">
        <f>VLOOKUP($G$213,'[1]1Колонка'!$A$1:$E$2000,2,FALSE)</f>
        <v>Эмульсия «Рициниол Шалфейный», 60 мл</v>
      </c>
      <c r="I213" s="17">
        <f>VLOOKUP($G$213,'[1]1Колонка'!$A$1:$E$2000,3,FALSE)</f>
        <v>4058</v>
      </c>
      <c r="J213" s="17">
        <f>VLOOKUP($G$213,'[1]1Колонка'!$A$1:$E$2000,4,FALSE)</f>
        <v>20</v>
      </c>
      <c r="K213" s="18">
        <f>VLOOKUP($G$213,'[1]1Колонка'!$A$1:$E$2000,5,FALSE)</f>
        <v>3</v>
      </c>
    </row>
    <row r="214" spans="1:11" ht="12.95" customHeight="1" x14ac:dyDescent="0.25">
      <c r="A214" s="16" t="s">
        <v>378</v>
      </c>
      <c r="B214" s="17" t="str">
        <f>VLOOKUP($A$214,'[1]1Колонка'!$A$1:$E$2000,2,FALSE)</f>
        <v>Рициниолы. Самоучитель</v>
      </c>
      <c r="C214" s="13">
        <f>VLOOKUP($A$214,'[1]1Колонка'!$A$1:$E$2000,3,FALSE)</f>
        <v>217</v>
      </c>
      <c r="D214" s="17">
        <f>VLOOKUP($A$214,'[1]1Колонка'!$A$1:$E$2000,4,FALSE)</f>
        <v>0</v>
      </c>
      <c r="E214" s="18">
        <f>VLOOKUP($A$214,'[1]1Колонка'!$A$1:$E$2000,5,FALSE)</f>
        <v>0</v>
      </c>
      <c r="G214" s="16" t="s">
        <v>379</v>
      </c>
      <c r="H214" s="13" t="str">
        <f>VLOOKUP($G$214,'[1]1Колонка'!$A$1:$E$2000,2,FALSE)</f>
        <v>Эмульсия «Рициниол Ясный взор», 15 мл</v>
      </c>
      <c r="I214" s="17">
        <f>VLOOKUP($G$214,'[1]1Колонка'!$A$1:$E$2000,3,FALSE)</f>
        <v>1194</v>
      </c>
      <c r="J214" s="17">
        <f>VLOOKUP($G$214,'[1]1Колонка'!$A$1:$E$2000,4,FALSE)</f>
        <v>6</v>
      </c>
      <c r="K214" s="18">
        <f>VLOOKUP($G$214,'[1]1Колонка'!$A$1:$E$2000,5,FALSE)</f>
        <v>4</v>
      </c>
    </row>
    <row r="215" spans="1:11" ht="12.95" customHeight="1" x14ac:dyDescent="0.25">
      <c r="A215" s="16" t="s">
        <v>380</v>
      </c>
      <c r="B215" s="13" t="str">
        <f>VLOOKUP($A$215,'[1]1Колонка'!$A$1:$E$2000,2,FALSE)</f>
        <v>Бальзам «Рициниол Универсальный», 35 мл</v>
      </c>
      <c r="C215" s="13">
        <f>VLOOKUP($A$215,'[1]1Колонка'!$A$1:$E$2000,3,FALSE)</f>
        <v>2251</v>
      </c>
      <c r="D215" s="13">
        <f>VLOOKUP($A$215,'[1]1Колонка'!$A$1:$E$2000,4,FALSE)</f>
        <v>11</v>
      </c>
      <c r="E215" s="20">
        <f>VLOOKUP($A$215,'[1]1Колонка'!$A$1:$E$2000,5,FALSE)</f>
        <v>4</v>
      </c>
      <c r="G215" s="16" t="s">
        <v>381</v>
      </c>
      <c r="H215" s="17" t="str">
        <f>VLOOKUP($G$215,'[1]1Колонка'!$A$1:$E$2000,2,FALSE)</f>
        <v>Эмульсия гигиеническая «Малышок», 15 мл</v>
      </c>
      <c r="I215" s="17">
        <f>VLOOKUP($G$215,'[1]1Колонка'!$A$1:$E$2000,3,FALSE)</f>
        <v>1364</v>
      </c>
      <c r="J215" s="17">
        <f>VLOOKUP($G$215,'[1]1Колонка'!$A$1:$E$2000,4,FALSE)</f>
        <v>7</v>
      </c>
      <c r="K215" s="18">
        <f>VLOOKUP($G$215,'[1]1Колонка'!$A$1:$E$2000,5,FALSE)</f>
        <v>6</v>
      </c>
    </row>
    <row r="216" spans="1:11" ht="15" customHeight="1" x14ac:dyDescent="0.25">
      <c r="A216" s="16" t="s">
        <v>382</v>
      </c>
      <c r="B216" s="17" t="str">
        <f>VLOOKUP($A$216,'[1]1Колонка'!$A$1:$E$2000,2,FALSE)</f>
        <v>Гель-концентрат «Гиалурон», 75 мл</v>
      </c>
      <c r="C216" s="17">
        <f>VLOOKUP($A$216,'[1]1Колонка'!$A$1:$E$2000,3,FALSE)</f>
        <v>2489</v>
      </c>
      <c r="D216" s="17">
        <f>VLOOKUP($A$216,'[1]1Колонка'!$A$1:$E$2000,4,FALSE)</f>
        <v>12</v>
      </c>
      <c r="E216" s="18">
        <f>VLOOKUP($A$216,'[1]1Колонка'!$A$1:$E$2000,5,FALSE)</f>
        <v>4</v>
      </c>
      <c r="G216" s="7"/>
      <c r="H216" s="8" t="s">
        <v>383</v>
      </c>
      <c r="I216" s="9"/>
      <c r="J216" s="9"/>
      <c r="K216" s="10"/>
    </row>
    <row r="217" spans="1:11" ht="12.95" customHeight="1" x14ac:dyDescent="0.25">
      <c r="A217" s="41" t="s">
        <v>384</v>
      </c>
      <c r="B217" s="46" t="str">
        <f>VLOOKUP($A$217,'[1]1Колонка'!$A$1:$E$2000,2,FALSE)</f>
        <v>Концентрат для волос «Гиалурон», увлажнение и восстановление, 200 мл</v>
      </c>
      <c r="C217" s="47">
        <f>VLOOKUP($A$217,'[1]1Колонка'!$A$1:$E$2000,3,FALSE)</f>
        <v>3205</v>
      </c>
      <c r="D217" s="47">
        <f>VLOOKUP($A$217,'[1]1Колонка'!$A$1:$E$2000,4,FALSE)</f>
        <v>16</v>
      </c>
      <c r="E217" s="48">
        <f>VLOOKUP($A$217,'[1]1Колонка'!$A$1:$E$2000,5,FALSE)</f>
        <v>3</v>
      </c>
      <c r="G217" s="16" t="s">
        <v>385</v>
      </c>
      <c r="H217" s="17" t="str">
        <f>VLOOKUP($G$217,'[1]1Колонка'!$A$1:$E$2000,2,FALSE)</f>
        <v>Книга Нутрикон</v>
      </c>
      <c r="I217" s="17">
        <f>VLOOKUP($G$217,'[1]1Колонка'!$A$1:$E$2000,3,FALSE)</f>
        <v>434</v>
      </c>
      <c r="J217" s="17">
        <f>VLOOKUP($G$217,'[1]1Колонка'!$A$1:$E$2000,4,FALSE)</f>
        <v>0</v>
      </c>
      <c r="K217" s="18">
        <f>VLOOKUP($G$217,'[1]1Колонка'!$A$1:$E$2000,5,FALSE)</f>
        <v>0</v>
      </c>
    </row>
    <row r="218" spans="1:11" ht="12.95" customHeight="1" x14ac:dyDescent="0.25">
      <c r="A218" s="41"/>
      <c r="B218" s="46"/>
      <c r="C218" s="47"/>
      <c r="D218" s="47"/>
      <c r="E218" s="48"/>
      <c r="G218" s="11" t="s">
        <v>386</v>
      </c>
      <c r="H218" s="12" t="str">
        <f>VLOOKUP($G$218,'[1]1Колонка'!$A$1:$E$2000,2,FALSE)</f>
        <v>Рекомендации по применению НИИЛОПИНТ</v>
      </c>
      <c r="I218" s="13">
        <f>VLOOKUP($G$218,'[1]1Колонка'!$A$1:$E$2000,3,FALSE)</f>
        <v>372</v>
      </c>
      <c r="J218" s="14">
        <f>VLOOKUP($G$218,'[1]1Колонка'!$A$1:$E$2000,4,FALSE)</f>
        <v>0</v>
      </c>
      <c r="K218" s="15">
        <f>VLOOKUP($G$218,'[1]1Колонка'!$A$1:$E$2000,5,FALSE)</f>
        <v>0</v>
      </c>
    </row>
    <row r="219" spans="1:11" ht="12.95" customHeight="1" x14ac:dyDescent="0.25">
      <c r="A219" s="16" t="s">
        <v>387</v>
      </c>
      <c r="B219" s="17" t="str">
        <f>VLOOKUP($A$219,'[1]1Колонка'!$A$1:$E$2000,2,FALSE)</f>
        <v>Концентрат для стимуляции роста волос с красным женьшенем, 200 мл</v>
      </c>
      <c r="C219" s="17">
        <f>VLOOKUP($A$219,'[1]1Колонка'!$A$1:$E$2000,3,FALSE)</f>
        <v>3274</v>
      </c>
      <c r="D219" s="17">
        <f>VLOOKUP($A$219,'[1]1Колонка'!$A$1:$E$2000,4,FALSE)</f>
        <v>16</v>
      </c>
      <c r="E219" s="18">
        <f>VLOOKUP($A$219,'[1]1Колонка'!$A$1:$E$2000,5,FALSE)</f>
        <v>3</v>
      </c>
      <c r="G219" s="16" t="s">
        <v>388</v>
      </c>
      <c r="H219" s="17" t="str">
        <f>VLOOKUP($G$219,'[1]1Колонка'!$A$1:$E$2000,2,FALSE)</f>
        <v>Батончик «Успех» облепиховый, 45 г</v>
      </c>
      <c r="I219" s="17">
        <f>VLOOKUP($G$219,'[1]1Колонка'!$A$1:$E$2000,3,FALSE)</f>
        <v>409</v>
      </c>
      <c r="J219" s="17">
        <f>VLOOKUP($G$219,'[1]1Колонка'!$A$1:$E$2000,4,FALSE)</f>
        <v>1</v>
      </c>
      <c r="K219" s="18">
        <f>VLOOKUP($G$219,'[1]1Колонка'!$A$1:$E$2000,5,FALSE)</f>
        <v>12</v>
      </c>
    </row>
    <row r="220" spans="1:11" ht="12.95" customHeight="1" x14ac:dyDescent="0.25">
      <c r="A220" s="41" t="s">
        <v>389</v>
      </c>
      <c r="B220" s="46" t="str">
        <f>VLOOKUP($A$220,'[1]1Колонка'!$A$1:$E$2000,2,FALSE)</f>
        <v>Концентрат от перхоти и зуда кожи головы с пиритионом цинка, 200 мл</v>
      </c>
      <c r="C220" s="47">
        <f>VLOOKUP($A$220,'[1]1Колонка'!$A$1:$E$2000,3,FALSE)</f>
        <v>2421</v>
      </c>
      <c r="D220" s="47">
        <f>VLOOKUP($A$220,'[1]1Колонка'!$A$1:$E$2000,4,FALSE)</f>
        <v>12</v>
      </c>
      <c r="E220" s="48">
        <f>VLOOKUP($A$220,'[1]1Колонка'!$A$1:$E$2000,5,FALSE)</f>
        <v>3</v>
      </c>
      <c r="G220" s="16" t="s">
        <v>390</v>
      </c>
      <c r="H220" s="17" t="str">
        <f>VLOOKUP($G$220,'[1]1Колонка'!$A$1:$E$2000,2,FALSE)</f>
        <v>Батончик «Успех-2 Five o'clock», 45 г</v>
      </c>
      <c r="I220" s="17">
        <f>VLOOKUP($G$220,'[1]1Колонка'!$A$1:$E$2000,3,FALSE)</f>
        <v>409</v>
      </c>
      <c r="J220" s="17">
        <f>VLOOKUP($G$220,'[1]1Колонка'!$A$1:$E$2000,4,FALSE)</f>
        <v>1</v>
      </c>
      <c r="K220" s="18">
        <f>VLOOKUP($G$220,'[1]1Колонка'!$A$1:$E$2000,5,FALSE)</f>
        <v>12</v>
      </c>
    </row>
    <row r="221" spans="1:11" ht="12.95" customHeight="1" x14ac:dyDescent="0.25">
      <c r="A221" s="41"/>
      <c r="B221" s="46"/>
      <c r="C221" s="47"/>
      <c r="D221" s="47"/>
      <c r="E221" s="48"/>
      <c r="G221" s="16" t="s">
        <v>391</v>
      </c>
      <c r="H221" s="17" t="str">
        <f>VLOOKUP($G$221,'[1]1Колонка'!$A$1:$E$2000,2,FALSE)</f>
        <v>Коктейль «Грация плюс», 25 г</v>
      </c>
      <c r="I221" s="17">
        <f>VLOOKUP($G$221,'[1]1Колонка'!$A$1:$E$2000,3,FALSE)</f>
        <v>716</v>
      </c>
      <c r="J221" s="17">
        <f>VLOOKUP($G$221,'[1]1Колонка'!$A$1:$E$2000,4,FALSE)</f>
        <v>2</v>
      </c>
      <c r="K221" s="18">
        <f>VLOOKUP($G$221,'[1]1Колонка'!$A$1:$E$2000,5,FALSE)</f>
        <v>14</v>
      </c>
    </row>
    <row r="222" spans="1:11" ht="12.95" customHeight="1" x14ac:dyDescent="0.25">
      <c r="A222" s="16" t="s">
        <v>392</v>
      </c>
      <c r="B222" s="17" t="str">
        <f>VLOOKUP($A$222,'[1]1Колонка'!$A$1:$E$2000,2,FALSE)</f>
        <v>Концентрат против морщин, 15 мл</v>
      </c>
      <c r="C222" s="17">
        <f>VLOOKUP($A$222,'[1]1Колонка'!$A$1:$E$2000,3,FALSE)</f>
        <v>3069</v>
      </c>
      <c r="D222" s="17">
        <f>VLOOKUP($A$222,'[1]1Колонка'!$A$1:$E$2000,4,FALSE)</f>
        <v>15</v>
      </c>
      <c r="E222" s="18">
        <f>VLOOKUP($A$222,'[1]1Колонка'!$A$1:$E$2000,5,FALSE)</f>
        <v>4</v>
      </c>
      <c r="G222" s="16" t="s">
        <v>393</v>
      </c>
      <c r="H222" s="17" t="str">
        <f>VLOOKUP($G$222,'[1]1Колонка'!$A$1:$E$2000,2,FALSE)</f>
        <v>Коктейль «Грация», 380 г</v>
      </c>
      <c r="I222" s="17">
        <f>VLOOKUP($G$222,'[1]1Колонка'!$A$1:$E$2000,3,FALSE)</f>
        <v>9412</v>
      </c>
      <c r="J222" s="17">
        <f>VLOOKUP($G$222,'[1]1Колонка'!$A$1:$E$2000,4,FALSE)</f>
        <v>40</v>
      </c>
      <c r="K222" s="18">
        <f>VLOOKUP($G$222,'[1]1Колонка'!$A$1:$E$2000,5,FALSE)</f>
        <v>12</v>
      </c>
    </row>
    <row r="223" spans="1:11" ht="12.95" customHeight="1" x14ac:dyDescent="0.25">
      <c r="A223" s="16" t="s">
        <v>394</v>
      </c>
      <c r="B223" s="17" t="str">
        <f>VLOOKUP($A$223,'[1]1Колонка'!$A$1:$E$2000,2,FALSE)</f>
        <v>Крем «ProBIO 30+», 30 мл</v>
      </c>
      <c r="C223" s="17">
        <f>VLOOKUP($A$223,'[1]1Колонка'!$A$1:$E$2000,3,FALSE)</f>
        <v>2319</v>
      </c>
      <c r="D223" s="17">
        <f>VLOOKUP($A$223,'[1]1Колонка'!$A$1:$E$2000,4,FALSE)</f>
        <v>12</v>
      </c>
      <c r="E223" s="18">
        <f>VLOOKUP($A$223,'[1]1Колонка'!$A$1:$E$2000,5,FALSE)</f>
        <v>4</v>
      </c>
      <c r="G223" s="16" t="s">
        <v>395</v>
      </c>
      <c r="H223" s="17" t="str">
        <f>VLOOKUP($G$223,'[1]1Колонка'!$A$1:$E$2000,2,FALSE)</f>
        <v>Коктейль «Энергия плюс», 25 г</v>
      </c>
      <c r="I223" s="17">
        <f>VLOOKUP($G$223,'[1]1Колонка'!$A$1:$E$2000,3,FALSE)</f>
        <v>716</v>
      </c>
      <c r="J223" s="17">
        <f>VLOOKUP($G$223,'[1]1Колонка'!$A$1:$E$2000,4,FALSE)</f>
        <v>2</v>
      </c>
      <c r="K223" s="18">
        <f>VLOOKUP($G$223,'[1]1Колонка'!$A$1:$E$2000,5,FALSE)</f>
        <v>14</v>
      </c>
    </row>
    <row r="224" spans="1:11" ht="12.95" customHeight="1" x14ac:dyDescent="0.25">
      <c r="A224" s="16" t="s">
        <v>396</v>
      </c>
      <c r="B224" s="17" t="str">
        <f>VLOOKUP($A$224,'[1]1Колонка'!$A$1:$E$2000,2,FALSE)</f>
        <v>Крем «ProBIO 45+», 30 мл</v>
      </c>
      <c r="C224" s="17">
        <f>VLOOKUP($A$224,'[1]1Колонка'!$A$1:$E$2000,3,FALSE)</f>
        <v>2387</v>
      </c>
      <c r="D224" s="17">
        <f>VLOOKUP($A$224,'[1]1Колонка'!$A$1:$E$2000,4,FALSE)</f>
        <v>12</v>
      </c>
      <c r="E224" s="18">
        <f>VLOOKUP($A$224,'[1]1Колонка'!$A$1:$E$2000,5,FALSE)</f>
        <v>4</v>
      </c>
      <c r="G224" s="16" t="s">
        <v>397</v>
      </c>
      <c r="H224" s="17" t="str">
        <f>VLOOKUP($G$224,'[1]1Колонка'!$A$1:$E$2000,2,FALSE)</f>
        <v>Коктейль «Энергия», 380 г</v>
      </c>
      <c r="I224" s="17">
        <f>VLOOKUP($G$224,'[1]1Колонка'!$A$1:$E$2000,3,FALSE)</f>
        <v>9412</v>
      </c>
      <c r="J224" s="17">
        <f>VLOOKUP($G$224,'[1]1Колонка'!$A$1:$E$2000,4,FALSE)</f>
        <v>40</v>
      </c>
      <c r="K224" s="18">
        <f>VLOOKUP($G$224,'[1]1Колонка'!$A$1:$E$2000,5,FALSE)</f>
        <v>12</v>
      </c>
    </row>
    <row r="225" spans="1:11" ht="12.95" customHeight="1" x14ac:dyDescent="0.25">
      <c r="A225" s="16" t="s">
        <v>398</v>
      </c>
      <c r="B225" s="12" t="str">
        <f>VLOOKUP($A$225,'[1]1Колонка'!$A$1:$E$2000,2,FALSE)</f>
        <v>Крем «РroBIO 45+», 35 мл</v>
      </c>
      <c r="C225" s="13">
        <f>VLOOKUP($A$225,'[1]1Колонка'!$A$1:$E$2000,3,FALSE)</f>
        <v>2455</v>
      </c>
      <c r="D225" s="13">
        <f>VLOOKUP($A$225,'[1]1Колонка'!$A$1:$E$2000,4,FALSE)</f>
        <v>12</v>
      </c>
      <c r="E225" s="20">
        <f>VLOOKUP($A$225,'[1]1Колонка'!$A$1:$E$2000,5,FALSE)</f>
        <v>4</v>
      </c>
      <c r="G225" s="16" t="s">
        <v>399</v>
      </c>
      <c r="H225" s="17" t="str">
        <f>VLOOKUP($G$225,'[1]1Колонка'!$A$1:$E$2000,2,FALSE)</f>
        <v>Напиток чайный «Иммунный», пакетики с сухой смесью, 40 г</v>
      </c>
      <c r="I225" s="17">
        <f>VLOOKUP($G$225,'[1]1Колонка'!$A$1:$E$2000,3,FALSE)</f>
        <v>1671</v>
      </c>
      <c r="J225" s="17">
        <f>VLOOKUP($G$225,'[1]1Колонка'!$A$1:$E$2000,4,FALSE)</f>
        <v>6</v>
      </c>
      <c r="K225" s="18">
        <f>VLOOKUP($G$225,'[1]1Колонка'!$A$1:$E$2000,5,FALSE)</f>
        <v>30</v>
      </c>
    </row>
    <row r="226" spans="1:11" ht="12.95" customHeight="1" x14ac:dyDescent="0.25">
      <c r="A226" s="16" t="s">
        <v>400</v>
      </c>
      <c r="B226" s="17" t="str">
        <f>VLOOKUP($A$226,'[1]1Колонка'!$A$1:$E$2000,2,FALSE)</f>
        <v xml:space="preserve">Крем вокруг глаз «Секрет улитки», 15 мл </v>
      </c>
      <c r="C226" s="17">
        <f>VLOOKUP($A$226,'[1]1Колонка'!$A$1:$E$2000,3,FALSE)</f>
        <v>2967</v>
      </c>
      <c r="D226" s="17">
        <f>VLOOKUP($A$226,'[1]1Колонка'!$A$1:$E$2000,4,FALSE)</f>
        <v>15</v>
      </c>
      <c r="E226" s="18">
        <f>VLOOKUP($A$226,'[1]1Колонка'!$A$1:$E$2000,5,FALSE)</f>
        <v>4</v>
      </c>
      <c r="G226" s="16" t="s">
        <v>401</v>
      </c>
      <c r="H226" s="17" t="str">
        <f>VLOOKUP($G$226,'[1]1Колонка'!$A$1:$E$2000,2,FALSE)</f>
        <v>Напиток чайный «Оздоровительный», пакетики с сухой смесью, 60 г</v>
      </c>
      <c r="I226" s="17">
        <f>VLOOKUP($G$226,'[1]1Колонка'!$A$1:$E$2000,3,FALSE)</f>
        <v>1671</v>
      </c>
      <c r="J226" s="17">
        <f>VLOOKUP($G$226,'[1]1Колонка'!$A$1:$E$2000,4,FALSE)</f>
        <v>6</v>
      </c>
      <c r="K226" s="18">
        <f>VLOOKUP($G$226,'[1]1Колонка'!$A$1:$E$2000,5,FALSE)</f>
        <v>30</v>
      </c>
    </row>
    <row r="227" spans="1:11" ht="12.95" customHeight="1" x14ac:dyDescent="0.25">
      <c r="A227" s="16" t="s">
        <v>402</v>
      </c>
      <c r="B227" s="17" t="str">
        <f>VLOOKUP($A$227,'[1]1Колонка'!$A$1:$E$2000,2,FALSE)</f>
        <v>Крем для рук «Заживляющий», 75 мл</v>
      </c>
      <c r="C227" s="17">
        <f>VLOOKUP($A$227,'[1]1Колонка'!$A$1:$E$2000,3,FALSE)</f>
        <v>1910</v>
      </c>
      <c r="D227" s="17">
        <f>VLOOKUP($A$227,'[1]1Колонка'!$A$1:$E$2000,4,FALSE)</f>
        <v>9</v>
      </c>
      <c r="E227" s="18">
        <f>VLOOKUP($A$227,'[1]1Колонка'!$A$1:$E$2000,5,FALSE)</f>
        <v>4</v>
      </c>
      <c r="G227" s="16" t="s">
        <v>403</v>
      </c>
      <c r="H227" s="17" t="str">
        <f>VLOOKUP($G$227,'[1]1Колонка'!$A$1:$E$2000,2,FALSE)</f>
        <v>Напиток чайный «Тонизирующий», пакетики с сухой смесью, 60 г</v>
      </c>
      <c r="I227" s="17">
        <f>VLOOKUP($G$227,'[1]1Колонка'!$A$1:$E$2000,3,FALSE)</f>
        <v>1671</v>
      </c>
      <c r="J227" s="17">
        <f>VLOOKUP($G$227,'[1]1Колонка'!$A$1:$E$2000,4,FALSE)</f>
        <v>6</v>
      </c>
      <c r="K227" s="18">
        <f>VLOOKUP($G$227,'[1]1Колонка'!$A$1:$E$2000,5,FALSE)</f>
        <v>30</v>
      </c>
    </row>
    <row r="228" spans="1:11" ht="12.95" customHeight="1" x14ac:dyDescent="0.25">
      <c r="A228" s="16" t="s">
        <v>404</v>
      </c>
      <c r="B228" s="13" t="str">
        <f>VLOOKUP($A$228,'[1]1Колонка'!$A$1:$E$2000,2,FALSE)</f>
        <v>Крем солнцезащитный «Лето» SPF 30, 75 мл</v>
      </c>
      <c r="C228" s="13">
        <f>VLOOKUP($A$228,'[1]1Колонка'!$A$1:$E$2000,3,FALSE)</f>
        <v>3342</v>
      </c>
      <c r="D228" s="13">
        <f>VLOOKUP($A$228,'[1]1Колонка'!$A$1:$E$2000,4,FALSE)</f>
        <v>16</v>
      </c>
      <c r="E228" s="20">
        <f>VLOOKUP($A$228,'[1]1Колонка'!$A$1:$E$2000,5,FALSE)</f>
        <v>4</v>
      </c>
      <c r="G228" s="16" t="s">
        <v>405</v>
      </c>
      <c r="H228" s="17" t="str">
        <f>VLOOKUP($G$228,'[1]1Колонка'!$A$1:$E$2000,2,FALSE)</f>
        <v>Напиток чайный «Успокоительный», пакетики с сухой смесью, 60 г</v>
      </c>
      <c r="I228" s="17">
        <f>VLOOKUP($G$228,'[1]1Колонка'!$A$1:$E$2000,3,FALSE)</f>
        <v>1671</v>
      </c>
      <c r="J228" s="17">
        <f>VLOOKUP($G$228,'[1]1Колонка'!$A$1:$E$2000,4,FALSE)</f>
        <v>6</v>
      </c>
      <c r="K228" s="18">
        <f>VLOOKUP($G$228,'[1]1Колонка'!$A$1:$E$2000,5,FALSE)</f>
        <v>30</v>
      </c>
    </row>
    <row r="229" spans="1:11" ht="12.95" customHeight="1" x14ac:dyDescent="0.25">
      <c r="A229" s="16" t="s">
        <v>406</v>
      </c>
      <c r="B229" s="17" t="str">
        <f>VLOOKUP($A$229,'[1]1Колонка'!$A$1:$E$2000,2,FALSE)</f>
        <v>Маска косметическая сухая «Натуральный увлажняющий фактор», 30 г</v>
      </c>
      <c r="C229" s="17">
        <f>VLOOKUP($A$229,'[1]1Колонка'!$A$1:$E$2000,3,FALSE)</f>
        <v>1876</v>
      </c>
      <c r="D229" s="17">
        <f>VLOOKUP($A$229,'[1]1Колонка'!$A$1:$E$2000,4,FALSE)</f>
        <v>9</v>
      </c>
      <c r="E229" s="18">
        <f>VLOOKUP($A$229,'[1]1Колонка'!$A$1:$E$2000,5,FALSE)</f>
        <v>2</v>
      </c>
      <c r="G229" s="16" t="s">
        <v>407</v>
      </c>
      <c r="H229" s="17" t="str">
        <f>VLOOKUP($G$229,'[1]1Колонка'!$A$1:$E$2000,2,FALSE)</f>
        <v>Нутрикон Плюс, гранулы, 350 г</v>
      </c>
      <c r="I229" s="17">
        <f>VLOOKUP($G$229,'[1]1Колонка'!$A$1:$E$2000,3,FALSE)</f>
        <v>4365</v>
      </c>
      <c r="J229" s="17">
        <f>VLOOKUP($G$229,'[1]1Колонка'!$A$1:$E$2000,4,FALSE)</f>
        <v>20</v>
      </c>
      <c r="K229" s="18">
        <f>VLOOKUP($G$229,'[1]1Колонка'!$A$1:$E$2000,5,FALSE)</f>
        <v>8</v>
      </c>
    </row>
    <row r="230" spans="1:11" ht="12.95" customHeight="1" x14ac:dyDescent="0.25">
      <c r="A230" s="16" t="s">
        <v>408</v>
      </c>
      <c r="B230" s="17" t="str">
        <f>VLOOKUP($A$230,'[1]1Колонка'!$A$1:$E$2000,2,FALSE)</f>
        <v>Маска косметическая сухая «Спирулина актив», 30 г</v>
      </c>
      <c r="C230" s="17">
        <f>VLOOKUP($A$230,'[1]1Колонка'!$A$1:$E$2000,3,FALSE)</f>
        <v>1876</v>
      </c>
      <c r="D230" s="17">
        <f>VLOOKUP($A$230,'[1]1Колонка'!$A$1:$E$2000,4,FALSE)</f>
        <v>9</v>
      </c>
      <c r="E230" s="18">
        <f>VLOOKUP($A$230,'[1]1Колонка'!$A$1:$E$2000,5,FALSE)</f>
        <v>2</v>
      </c>
      <c r="G230" s="16" t="s">
        <v>409</v>
      </c>
      <c r="H230" s="17" t="str">
        <f>VLOOKUP($G$230,'[1]1Колонка'!$A$1:$E$2000,2,FALSE)</f>
        <v>Нутрикон Плюс, хрустящие гранулы, 350 г</v>
      </c>
      <c r="I230" s="17">
        <f>VLOOKUP($G$230,'[1]1Колонка'!$A$1:$E$2000,3,FALSE)</f>
        <v>4365</v>
      </c>
      <c r="J230" s="17">
        <f>VLOOKUP($G$230,'[1]1Колонка'!$A$1:$E$2000,4,FALSE)</f>
        <v>20</v>
      </c>
      <c r="K230" s="18">
        <f>VLOOKUP($G$230,'[1]1Колонка'!$A$1:$E$2000,5,FALSE)</f>
        <v>8</v>
      </c>
    </row>
    <row r="231" spans="1:11" ht="12.95" customHeight="1" x14ac:dyDescent="0.25">
      <c r="A231" s="16" t="s">
        <v>410</v>
      </c>
      <c r="B231" s="13" t="str">
        <f>VLOOKUP($A$231,'[1]1Колонка'!$A$1:$E$2000,2,FALSE)</f>
        <v>Маска тканевая «Глубокое очищение», 2 шт, 44 г</v>
      </c>
      <c r="C231" s="13">
        <f>VLOOKUP($A$231,'[1]1Колонка'!$A$1:$E$2000,3,FALSE)</f>
        <v>1432</v>
      </c>
      <c r="D231" s="13">
        <f>VLOOKUP($A$231,'[1]1Колонка'!$A$1:$E$2000,4,FALSE)</f>
        <v>6</v>
      </c>
      <c r="E231" s="20">
        <f>VLOOKUP($A$231,'[1]1Колонка'!$A$1:$E$2000,5,FALSE)</f>
        <v>4</v>
      </c>
      <c r="G231" s="16" t="s">
        <v>411</v>
      </c>
      <c r="H231" s="17" t="str">
        <f>VLOOKUP($G$231,'[1]1Колонка'!$A$1:$E$2000,2,FALSE)</f>
        <v>Нутрикон Селен, гранулы, 350 г</v>
      </c>
      <c r="I231" s="17">
        <f>VLOOKUP($G$231,'[1]1Колонка'!$A$1:$E$2000,3,FALSE)</f>
        <v>4365</v>
      </c>
      <c r="J231" s="17">
        <f>VLOOKUP($G$231,'[1]1Колонка'!$A$1:$E$2000,4,FALSE)</f>
        <v>20</v>
      </c>
      <c r="K231" s="18">
        <f>VLOOKUP($G$231,'[1]1Колонка'!$A$1:$E$2000,5,FALSE)</f>
        <v>8</v>
      </c>
    </row>
    <row r="232" spans="1:11" ht="12.95" customHeight="1" x14ac:dyDescent="0.25">
      <c r="A232" s="16" t="s">
        <v>412</v>
      </c>
      <c r="B232" s="13" t="str">
        <f>VLOOKUP($A$232,'[1]1Колонка'!$A$1:$E$2000,2,FALSE)</f>
        <v>Маска тканевая «Лифтинг-эффект», 2 шт, 44 г</v>
      </c>
      <c r="C232" s="13">
        <f>VLOOKUP($A$232,'[1]1Колонка'!$A$1:$E$2000,3,FALSE)</f>
        <v>1432</v>
      </c>
      <c r="D232" s="13">
        <f>VLOOKUP($A$232,'[1]1Колонка'!$A$1:$E$2000,4,FALSE)</f>
        <v>6</v>
      </c>
      <c r="E232" s="20">
        <f>VLOOKUP($A$232,'[1]1Колонка'!$A$1:$E$2000,5,FALSE)</f>
        <v>4</v>
      </c>
      <c r="G232" s="16" t="s">
        <v>413</v>
      </c>
      <c r="H232" s="17" t="str">
        <f>VLOOKUP($G$232,'[1]1Колонка'!$A$1:$E$2000,2,FALSE)</f>
        <v>Нутрикон Селен, хрустящие гранулы, 350 г</v>
      </c>
      <c r="I232" s="17">
        <f>VLOOKUP($G$232,'[1]1Колонка'!$A$1:$E$2000,3,FALSE)</f>
        <v>4365</v>
      </c>
      <c r="J232" s="17">
        <f>VLOOKUP($G$232,'[1]1Колонка'!$A$1:$E$2000,4,FALSE)</f>
        <v>20</v>
      </c>
      <c r="K232" s="18">
        <f>VLOOKUP($G$232,'[1]1Колонка'!$A$1:$E$2000,5,FALSE)</f>
        <v>8</v>
      </c>
    </row>
    <row r="233" spans="1:11" ht="12.95" customHeight="1" x14ac:dyDescent="0.25">
      <c r="A233" s="16" t="s">
        <v>414</v>
      </c>
      <c r="B233" s="13" t="str">
        <f>VLOOKUP($A$233,'[1]1Колонка'!$A$1:$E$2000,2,FALSE)</f>
        <v>Маска тканевая «Омолаживающая», 2 шт, 44 г</v>
      </c>
      <c r="C233" s="13">
        <f>VLOOKUP($A$233,'[1]1Колонка'!$A$1:$E$2000,3,FALSE)</f>
        <v>1671</v>
      </c>
      <c r="D233" s="13">
        <f>VLOOKUP($A$233,'[1]1Колонка'!$A$1:$E$2000,4,FALSE)</f>
        <v>7</v>
      </c>
      <c r="E233" s="20">
        <f>VLOOKUP($A$233,'[1]1Колонка'!$A$1:$E$2000,5,FALSE)</f>
        <v>4</v>
      </c>
      <c r="G233" s="16" t="s">
        <v>415</v>
      </c>
      <c r="H233" s="17" t="str">
        <f>VLOOKUP($G$233,'[1]1Колонка'!$A$1:$E$2000,2,FALSE)</f>
        <v>Нутрикон Фито, гранулы, 350 г</v>
      </c>
      <c r="I233" s="17">
        <f>VLOOKUP($G$233,'[1]1Колонка'!$A$1:$E$2000,3,FALSE)</f>
        <v>4365</v>
      </c>
      <c r="J233" s="17">
        <f>VLOOKUP($G$233,'[1]1Колонка'!$A$1:$E$2000,4,FALSE)</f>
        <v>20</v>
      </c>
      <c r="K233" s="18">
        <f>VLOOKUP($G$233,'[1]1Колонка'!$A$1:$E$2000,5,FALSE)</f>
        <v>8</v>
      </c>
    </row>
    <row r="234" spans="1:11" ht="12.95" customHeight="1" x14ac:dyDescent="0.25">
      <c r="A234" s="16" t="s">
        <v>416</v>
      </c>
      <c r="B234" s="13" t="str">
        <f>VLOOKUP($A$234,'[1]1Колонка'!$A$1:$E$2000,2,FALSE)</f>
        <v>Маска тканевая «Ультраувлажнение», 2 шт, 44 г</v>
      </c>
      <c r="C234" s="13">
        <f>VLOOKUP($A$234,'[1]1Колонка'!$A$1:$E$2000,3,FALSE)</f>
        <v>1432</v>
      </c>
      <c r="D234" s="13">
        <f>VLOOKUP($A$234,'[1]1Колонка'!$A$1:$E$2000,4,FALSE)</f>
        <v>6</v>
      </c>
      <c r="E234" s="20">
        <f>VLOOKUP($A$234,'[1]1Колонка'!$A$1:$E$2000,5,FALSE)</f>
        <v>4</v>
      </c>
      <c r="G234" s="16" t="s">
        <v>417</v>
      </c>
      <c r="H234" s="17" t="str">
        <f>VLOOKUP($G$234,'[1]1Колонка'!$A$1:$E$2000,2,FALSE)</f>
        <v>Нутрикон Фито, хрустящие гранулы, 350 г</v>
      </c>
      <c r="I234" s="17">
        <f>VLOOKUP($G$234,'[1]1Колонка'!$A$1:$E$2000,3,FALSE)</f>
        <v>4365</v>
      </c>
      <c r="J234" s="17">
        <f>VLOOKUP($G$234,'[1]1Колонка'!$A$1:$E$2000,4,FALSE)</f>
        <v>20</v>
      </c>
      <c r="K234" s="18">
        <f>VLOOKUP($G$234,'[1]1Колонка'!$A$1:$E$2000,5,FALSE)</f>
        <v>8</v>
      </c>
    </row>
    <row r="235" spans="1:11" ht="12.95" customHeight="1" x14ac:dyDescent="0.25">
      <c r="A235" s="16" t="s">
        <v>418</v>
      </c>
      <c r="B235" s="17" t="str">
        <f>VLOOKUP($A$235,'[1]1Колонка'!$A$1:$E$2000,2,FALSE)</f>
        <v>Пилинг гликолевый с нейтрализатором, 2 флакона по 60 мл</v>
      </c>
      <c r="C235" s="17">
        <f>VLOOKUP($A$235,'[1]1Колонка'!$A$1:$E$2000,3,FALSE)</f>
        <v>4945</v>
      </c>
      <c r="D235" s="17">
        <f>VLOOKUP($A$235,'[1]1Колонка'!$A$1:$E$2000,4,FALSE)</f>
        <v>25</v>
      </c>
      <c r="E235" s="18">
        <f>VLOOKUP($A$235,'[1]1Колонка'!$A$1:$E$2000,5,FALSE)</f>
        <v>3</v>
      </c>
      <c r="G235" s="16" t="s">
        <v>419</v>
      </c>
      <c r="H235" s="17" t="str">
        <f>VLOOKUP($G$235,'[1]1Колонка'!$A$1:$E$2000,2,FALSE)</f>
        <v>Нутрикон Хром, гранулы, 350 г</v>
      </c>
      <c r="I235" s="17">
        <f>VLOOKUP($G$235,'[1]1Колонка'!$A$1:$E$2000,3,FALSE)</f>
        <v>4365</v>
      </c>
      <c r="J235" s="17">
        <f>VLOOKUP($G$235,'[1]1Колонка'!$A$1:$E$2000,4,FALSE)</f>
        <v>20</v>
      </c>
      <c r="K235" s="18">
        <f>VLOOKUP($G$235,'[1]1Колонка'!$A$1:$E$2000,5,FALSE)</f>
        <v>8</v>
      </c>
    </row>
    <row r="236" spans="1:11" ht="12.95" customHeight="1" x14ac:dyDescent="0.25">
      <c r="A236" s="16" t="s">
        <v>420</v>
      </c>
      <c r="B236" s="17" t="str">
        <f>VLOOKUP($A$236,'[1]1Колонка'!$A$1:$E$2000,2,FALSE)</f>
        <v>Шампунь Рициниоловый «Нежный», 200 мл</v>
      </c>
      <c r="C236" s="17">
        <f>VLOOKUP($A$236,'[1]1Колонка'!$A$1:$E$2000,3,FALSE)</f>
        <v>2421</v>
      </c>
      <c r="D236" s="17">
        <f>VLOOKUP($A$236,'[1]1Колонка'!$A$1:$E$2000,4,FALSE)</f>
        <v>12</v>
      </c>
      <c r="E236" s="18">
        <f>VLOOKUP($A$236,'[1]1Колонка'!$A$1:$E$2000,5,FALSE)</f>
        <v>2</v>
      </c>
      <c r="G236" s="16" t="s">
        <v>421</v>
      </c>
      <c r="H236" s="17" t="str">
        <f>VLOOKUP($G$236,'[1]1Колонка'!$A$1:$E$2000,2,FALSE)</f>
        <v>Нутрикон Хром, хрустящие гранулы, 350 г</v>
      </c>
      <c r="I236" s="17">
        <f>VLOOKUP($G$236,'[1]1Колонка'!$A$1:$E$2000,3,FALSE)</f>
        <v>4365</v>
      </c>
      <c r="J236" s="17">
        <f>VLOOKUP($G$236,'[1]1Колонка'!$A$1:$E$2000,4,FALSE)</f>
        <v>20</v>
      </c>
      <c r="K236" s="18">
        <f>VLOOKUP($G$236,'[1]1Колонка'!$A$1:$E$2000,5,FALSE)</f>
        <v>8</v>
      </c>
    </row>
    <row r="237" spans="1:11" ht="12.95" customHeight="1" x14ac:dyDescent="0.25">
      <c r="A237" s="16" t="s">
        <v>422</v>
      </c>
      <c r="B237" s="17" t="str">
        <f>VLOOKUP($A$237,'[1]1Колонка'!$A$1:$E$2000,2,FALSE)</f>
        <v>Эмульсия «Рициниол Базовый», 15 мл</v>
      </c>
      <c r="C237" s="17">
        <f>VLOOKUP($A$237,'[1]1Колонка'!$A$1:$E$2000,3,FALSE)</f>
        <v>1364</v>
      </c>
      <c r="D237" s="17">
        <f>VLOOKUP($A$237,'[1]1Колонка'!$A$1:$E$2000,4,FALSE)</f>
        <v>7</v>
      </c>
      <c r="E237" s="18">
        <f>VLOOKUP($A$237,'[1]1Колонка'!$A$1:$E$2000,5,FALSE)</f>
        <v>6</v>
      </c>
      <c r="G237" s="16" t="s">
        <v>423</v>
      </c>
      <c r="H237" s="17" t="str">
        <f>VLOOKUP($G$237,'[1]1Колонка'!$A$1:$E$2000,2,FALSE)</f>
        <v>Нутрикон Янтарь, гранулы, 350 г</v>
      </c>
      <c r="I237" s="17">
        <f>VLOOKUP($G$237,'[1]1Колонка'!$A$1:$E$2000,3,FALSE)</f>
        <v>4365</v>
      </c>
      <c r="J237" s="17">
        <f>VLOOKUP($G$237,'[1]1Колонка'!$A$1:$E$2000,4,FALSE)</f>
        <v>20</v>
      </c>
      <c r="K237" s="18">
        <f>VLOOKUP($G$237,'[1]1Колонка'!$A$1:$E$2000,5,FALSE)</f>
        <v>8</v>
      </c>
    </row>
    <row r="238" spans="1:11" ht="12.95" customHeight="1" x14ac:dyDescent="0.25">
      <c r="A238" s="16" t="s">
        <v>424</v>
      </c>
      <c r="B238" s="17" t="str">
        <f>VLOOKUP($A$238,'[1]1Колонка'!$A$1:$E$2000,2,FALSE)</f>
        <v>Эмульсия «Рициниол Базовый», 30 мл</v>
      </c>
      <c r="C238" s="17">
        <f>VLOOKUP($A$238,'[1]1Колонка'!$A$1:$E$2000,3,FALSE)</f>
        <v>2319</v>
      </c>
      <c r="D238" s="17">
        <f>VLOOKUP($A$238,'[1]1Колонка'!$A$1:$E$2000,4,FALSE)</f>
        <v>12</v>
      </c>
      <c r="E238" s="18">
        <f>VLOOKUP($A$238,'[1]1Колонка'!$A$1:$E$2000,5,FALSE)</f>
        <v>8</v>
      </c>
      <c r="G238" s="16" t="s">
        <v>425</v>
      </c>
      <c r="H238" s="17" t="str">
        <f>VLOOKUP($G$238,'[1]1Колонка'!$A$1:$E$2000,2,FALSE)</f>
        <v>Нутрикон Янтарь, мелкогранулированный, 350 г</v>
      </c>
      <c r="I238" s="17">
        <f>VLOOKUP($G$238,'[1]1Колонка'!$A$1:$E$2000,3,FALSE)</f>
        <v>4365</v>
      </c>
      <c r="J238" s="17">
        <f>VLOOKUP($G$238,'[1]1Колонка'!$A$1:$E$2000,4,FALSE)</f>
        <v>20</v>
      </c>
      <c r="K238" s="18">
        <f>VLOOKUP($G$238,'[1]1Колонка'!$A$1:$E$2000,5,FALSE)</f>
        <v>8</v>
      </c>
    </row>
    <row r="239" spans="1:11" ht="12.95" customHeight="1" x14ac:dyDescent="0.25">
      <c r="A239" s="16" t="s">
        <v>426</v>
      </c>
      <c r="B239" s="17" t="str">
        <f>VLOOKUP($A$239,'[1]1Колонка'!$A$1:$E$2000,2,FALSE)</f>
        <v>Эмульсия «Рициниол Базовый», 35 мл</v>
      </c>
      <c r="C239" s="17">
        <f>VLOOKUP($A$239,'[1]1Колонка'!$A$1:$E$2000,3,FALSE)</f>
        <v>2353</v>
      </c>
      <c r="D239" s="17">
        <f>VLOOKUP($A$239,'[1]1Колонка'!$A$1:$E$2000,4,FALSE)</f>
        <v>12</v>
      </c>
      <c r="E239" s="18">
        <f>VLOOKUP($A$239,'[1]1Колонка'!$A$1:$E$2000,5,FALSE)</f>
        <v>4</v>
      </c>
      <c r="G239" s="16" t="s">
        <v>427</v>
      </c>
      <c r="H239" s="17" t="str">
        <f>VLOOKUP($G$239,'[1]1Колонка'!$A$1:$E$2000,2,FALSE)</f>
        <v>Нутрикон Янтарь, хрустящие гранулы, 350 г</v>
      </c>
      <c r="I239" s="17">
        <f>VLOOKUP($G$239,'[1]1Колонка'!$A$1:$E$2000,3,FALSE)</f>
        <v>4365</v>
      </c>
      <c r="J239" s="17">
        <f>VLOOKUP($G$239,'[1]1Колонка'!$A$1:$E$2000,4,FALSE)</f>
        <v>20</v>
      </c>
      <c r="K239" s="18">
        <f>VLOOKUP($G$239,'[1]1Колонка'!$A$1:$E$2000,5,FALSE)</f>
        <v>8</v>
      </c>
    </row>
    <row r="240" spans="1:11" ht="12.95" customHeight="1" x14ac:dyDescent="0.25">
      <c r="A240" s="16" t="s">
        <v>428</v>
      </c>
      <c r="B240" s="17" t="str">
        <f>VLOOKUP($A$240,'[1]1Колонка'!$A$1:$E$2000,2,FALSE)</f>
        <v>Эмульсия «Рициниол Базовый», 60 мл</v>
      </c>
      <c r="C240" s="17">
        <f>VLOOKUP($A$240,'[1]1Колонка'!$A$1:$E$2000,3,FALSE)</f>
        <v>3137</v>
      </c>
      <c r="D240" s="17">
        <f>VLOOKUP($A$240,'[1]1Колонка'!$A$1:$E$2000,4,FALSE)</f>
        <v>15</v>
      </c>
      <c r="E240" s="18">
        <f>VLOOKUP($A$240,'[1]1Колонка'!$A$1:$E$2000,5,FALSE)</f>
        <v>3</v>
      </c>
      <c r="G240" s="16" t="s">
        <v>429</v>
      </c>
      <c r="H240" s="17" t="str">
        <f>VLOOKUP($G$240,'[1]1Колонка'!$A$1:$E$2000,2,FALSE)</f>
        <v>Нутрикон, гранулы, 350 г</v>
      </c>
      <c r="I240" s="17">
        <f>VLOOKUP($G$240,'[1]1Колонка'!$A$1:$E$2000,3,FALSE)</f>
        <v>4365</v>
      </c>
      <c r="J240" s="17">
        <f>VLOOKUP($G$240,'[1]1Колонка'!$A$1:$E$2000,4,FALSE)</f>
        <v>20</v>
      </c>
      <c r="K240" s="18">
        <f>VLOOKUP($G$240,'[1]1Колонка'!$A$1:$E$2000,5,FALSE)</f>
        <v>8</v>
      </c>
    </row>
    <row r="241" spans="1:11" ht="12.95" customHeight="1" x14ac:dyDescent="0.25">
      <c r="A241" s="16" t="s">
        <v>430</v>
      </c>
      <c r="B241" s="13" t="str">
        <f>VLOOKUP($A$241,'[1]1Колонка'!$A$1:$E$2000,2,FALSE)</f>
        <v>Эмульсия «Рициниол Витаминный», 25 мл</v>
      </c>
      <c r="C241" s="17">
        <f>VLOOKUP($A$241,'[1]1Колонка'!$A$1:$E$2000,3,FALSE)</f>
        <v>1841</v>
      </c>
      <c r="D241" s="17">
        <f>VLOOKUP($A$241,'[1]1Колонка'!$A$1:$E$2000,4,FALSE)</f>
        <v>9</v>
      </c>
      <c r="E241" s="18">
        <f>VLOOKUP($A$241,'[1]1Колонка'!$A$1:$E$2000,5,FALSE)</f>
        <v>4</v>
      </c>
      <c r="G241" s="16" t="s">
        <v>431</v>
      </c>
      <c r="H241" s="17" t="str">
        <f>VLOOKUP($G$241,'[1]1Колонка'!$A$1:$E$2000,2,FALSE)</f>
        <v>Нутрикон, хрустящие гранулы, 350 г</v>
      </c>
      <c r="I241" s="17">
        <f>VLOOKUP($G$241,'[1]1Колонка'!$A$1:$E$2000,3,FALSE)</f>
        <v>4365</v>
      </c>
      <c r="J241" s="17">
        <f>VLOOKUP($G$241,'[1]1Колонка'!$A$1:$E$2000,4,FALSE)</f>
        <v>20</v>
      </c>
      <c r="K241" s="18">
        <f>VLOOKUP($G$241,'[1]1Колонка'!$A$1:$E$2000,5,FALSE)</f>
        <v>8</v>
      </c>
    </row>
    <row r="242" spans="1:11" ht="12.95" customHeight="1" x14ac:dyDescent="0.25">
      <c r="A242" s="16" t="s">
        <v>432</v>
      </c>
      <c r="B242" s="17" t="str">
        <f>VLOOKUP($A$242,'[1]1Колонка'!$A$1:$E$2000,2,FALSE)</f>
        <v>Эмульсия «Рициниол Интим», 15 мл</v>
      </c>
      <c r="C242" s="17">
        <f>VLOOKUP($A$242,'[1]1Колонка'!$A$1:$E$2000,3,FALSE)</f>
        <v>1364</v>
      </c>
      <c r="D242" s="17">
        <f>VLOOKUP($A$242,'[1]1Колонка'!$A$1:$E$2000,4,FALSE)</f>
        <v>7</v>
      </c>
      <c r="E242" s="18">
        <f>VLOOKUP($A$242,'[1]1Колонка'!$A$1:$E$2000,5,FALSE)</f>
        <v>6</v>
      </c>
      <c r="G242" s="16" t="s">
        <v>433</v>
      </c>
      <c r="H242" s="17" t="str">
        <f>VLOOKUP($G$242,'[1]1Колонка'!$A$1:$E$2000,2,FALSE)</f>
        <v>Пектолакт бифидо, пакетики с сухой смесью, 50 г</v>
      </c>
      <c r="I242" s="17">
        <f>VLOOKUP($G$242,'[1]1Колонка'!$A$1:$E$2000,3,FALSE)</f>
        <v>3342</v>
      </c>
      <c r="J242" s="17">
        <f>VLOOKUP($G$242,'[1]1Колонка'!$A$1:$E$2000,4,FALSE)</f>
        <v>15</v>
      </c>
      <c r="K242" s="18">
        <f>VLOOKUP($G$242,'[1]1Колонка'!$A$1:$E$2000,5,FALSE)</f>
        <v>30</v>
      </c>
    </row>
    <row r="243" spans="1:11" ht="12.95" customHeight="1" x14ac:dyDescent="0.25">
      <c r="A243" s="16" t="s">
        <v>434</v>
      </c>
      <c r="B243" s="13" t="str">
        <f>VLOOKUP($A$243,'[1]1Колонка'!$A$1:$E$2000,2,FALSE)</f>
        <v>Эмульсия «Рициниол Камертон», 15 мл</v>
      </c>
      <c r="C243" s="17">
        <f>VLOOKUP($A$243,'[1]1Колонка'!$A$1:$E$2000,3,FALSE)</f>
        <v>1364</v>
      </c>
      <c r="D243" s="17">
        <f>VLOOKUP($A$243,'[1]1Колонка'!$A$1:$E$2000,4,FALSE)</f>
        <v>7</v>
      </c>
      <c r="E243" s="18">
        <f>VLOOKUP($A$243,'[1]1Колонка'!$A$1:$E$2000,5,FALSE)</f>
        <v>6</v>
      </c>
      <c r="G243" s="16" t="s">
        <v>435</v>
      </c>
      <c r="H243" s="17" t="str">
        <f>VLOOKUP($G$243,'[1]1Колонка'!$A$1:$E$2000,2,FALSE)</f>
        <v>Сироп «Сбитень №10 Ликерный», 250 г/180 мл</v>
      </c>
      <c r="I243" s="17">
        <f>VLOOKUP($G$243,'[1]1Колонка'!$A$1:$E$2000,3,FALSE)</f>
        <v>4365</v>
      </c>
      <c r="J243" s="17">
        <f>VLOOKUP($G$243,'[1]1Колонка'!$A$1:$E$2000,4,FALSE)</f>
        <v>20</v>
      </c>
      <c r="K243" s="18">
        <f>VLOOKUP($G$243,'[1]1Колонка'!$A$1:$E$2000,5,FALSE)</f>
        <v>4</v>
      </c>
    </row>
    <row r="244" spans="1:11" ht="12.95" customHeight="1" x14ac:dyDescent="0.25">
      <c r="A244" s="16" t="s">
        <v>436</v>
      </c>
      <c r="B244" s="13" t="str">
        <f>VLOOKUP($A$244,'[1]1Колонка'!$A$1:$E$2000,2,FALSE)</f>
        <v>Эмульсия «Рициниол Кутикула», 15 мл</v>
      </c>
      <c r="C244" s="17">
        <f>VLOOKUP($A$244,'[1]1Колонка'!$A$1:$E$2000,3,FALSE)</f>
        <v>1159</v>
      </c>
      <c r="D244" s="17">
        <f>VLOOKUP($A$244,'[1]1Колонка'!$A$1:$E$2000,4,FALSE)</f>
        <v>6</v>
      </c>
      <c r="E244" s="18">
        <f>VLOOKUP($A$244,'[1]1Колонка'!$A$1:$E$2000,5,FALSE)</f>
        <v>4</v>
      </c>
      <c r="G244" s="16" t="s">
        <v>437</v>
      </c>
      <c r="H244" s="17" t="str">
        <f>VLOOKUP($G$244,'[1]1Колонка'!$A$1:$E$2000,2,FALSE)</f>
        <v>Сироп «Сбитень №12 Изумрудный», 250 г/180 мл</v>
      </c>
      <c r="I244" s="17">
        <f>VLOOKUP($G$244,'[1]1Колонка'!$A$1:$E$2000,3,FALSE)</f>
        <v>4365</v>
      </c>
      <c r="J244" s="17">
        <f>VLOOKUP($G$244,'[1]1Колонка'!$A$1:$E$2000,4,FALSE)</f>
        <v>20</v>
      </c>
      <c r="K244" s="18">
        <f>VLOOKUP($G$244,'[1]1Колонка'!$A$1:$E$2000,5,FALSE)</f>
        <v>4</v>
      </c>
    </row>
    <row r="245" spans="1:11" ht="12.95" customHeight="1" x14ac:dyDescent="0.25">
      <c r="A245" s="16" t="s">
        <v>438</v>
      </c>
      <c r="B245" s="13" t="str">
        <f>VLOOKUP($A$245,'[1]1Колонка'!$A$1:$E$2000,2,FALSE)</f>
        <v>Эмульсия «Рициниол Молодость», 15 мл</v>
      </c>
      <c r="C245" s="17">
        <f>VLOOKUP($A$245,'[1]1Колонка'!$A$1:$E$2000,3,FALSE)</f>
        <v>1194</v>
      </c>
      <c r="D245" s="17">
        <f>VLOOKUP($A$245,'[1]1Колонка'!$A$1:$E$2000,4,FALSE)</f>
        <v>6</v>
      </c>
      <c r="E245" s="18">
        <f>VLOOKUP($A$245,'[1]1Колонка'!$A$1:$E$2000,5,FALSE)</f>
        <v>4</v>
      </c>
      <c r="G245" s="16" t="s">
        <v>439</v>
      </c>
      <c r="H245" s="17" t="str">
        <f>VLOOKUP($G$245,'[1]1Колонка'!$A$1:$E$2000,2,FALSE)</f>
        <v>Сироп «Сбитень №21 Винный», 250 г/180 мл</v>
      </c>
      <c r="I245" s="17">
        <f>VLOOKUP($G$245,'[1]1Колонка'!$A$1:$E$2000,3,FALSE)</f>
        <v>4365</v>
      </c>
      <c r="J245" s="17">
        <f>VLOOKUP($G$245,'[1]1Колонка'!$A$1:$E$2000,4,FALSE)</f>
        <v>20</v>
      </c>
      <c r="K245" s="18">
        <f>VLOOKUP($G$245,'[1]1Колонка'!$A$1:$E$2000,5,FALSE)</f>
        <v>4</v>
      </c>
    </row>
    <row r="246" spans="1:11" ht="12.95" customHeight="1" x14ac:dyDescent="0.25">
      <c r="A246" s="16" t="s">
        <v>440</v>
      </c>
      <c r="B246" s="13" t="str">
        <f>VLOOKUP($A$246,'[1]1Колонка'!$A$1:$E$2000,2,FALSE)</f>
        <v>Эмульсия «Рициниол Ногти», 15 мл</v>
      </c>
      <c r="C246" s="17">
        <f>VLOOKUP($A$246,'[1]1Колонка'!$A$1:$E$2000,3,FALSE)</f>
        <v>1159</v>
      </c>
      <c r="D246" s="17">
        <f>VLOOKUP($A$246,'[1]1Колонка'!$A$1:$E$2000,4,FALSE)</f>
        <v>6</v>
      </c>
      <c r="E246" s="18">
        <f>VLOOKUP($A$246,'[1]1Колонка'!$A$1:$E$2000,5,FALSE)</f>
        <v>4</v>
      </c>
      <c r="G246" s="16" t="s">
        <v>441</v>
      </c>
      <c r="H246" s="17" t="str">
        <f>VLOOKUP($G$246,'[1]1Колонка'!$A$1:$E$2000,2,FALSE)</f>
        <v>Сироп «Сбитень №24 Молочный», 250 г/180 мл</v>
      </c>
      <c r="I246" s="17">
        <f>VLOOKUP($G$246,'[1]1Колонка'!$A$1:$E$2000,3,FALSE)</f>
        <v>4365</v>
      </c>
      <c r="J246" s="17">
        <f>VLOOKUP($G$246,'[1]1Колонка'!$A$1:$E$2000,4,FALSE)</f>
        <v>20</v>
      </c>
      <c r="K246" s="18">
        <f>VLOOKUP($G$246,'[1]1Колонка'!$A$1:$E$2000,5,FALSE)</f>
        <v>4</v>
      </c>
    </row>
    <row r="247" spans="1:11" ht="22.5" x14ac:dyDescent="0.25">
      <c r="A247" s="3" t="s">
        <v>0</v>
      </c>
      <c r="B247" s="4" t="s">
        <v>1</v>
      </c>
      <c r="C247" s="5" t="s">
        <v>2</v>
      </c>
      <c r="D247" s="6" t="s">
        <v>3</v>
      </c>
      <c r="E247" s="6" t="s">
        <v>4</v>
      </c>
      <c r="G247" s="3" t="s">
        <v>0</v>
      </c>
      <c r="H247" s="4" t="s">
        <v>1</v>
      </c>
      <c r="I247" s="5" t="s">
        <v>2</v>
      </c>
      <c r="J247" s="6" t="s">
        <v>3</v>
      </c>
      <c r="K247" s="6" t="s">
        <v>4</v>
      </c>
    </row>
    <row r="248" spans="1:11" ht="12.95" customHeight="1" x14ac:dyDescent="0.25">
      <c r="A248" s="16" t="s">
        <v>442</v>
      </c>
      <c r="B248" s="17" t="str">
        <f>VLOOKUP($A$248,'[1]1Колонка'!$A$1:$E$2000,2,FALSE)</f>
        <v>Сироп «Сбитень №7 Багряный», 250 г/180 мл</v>
      </c>
      <c r="C248" s="17">
        <f>VLOOKUP($A$248,'[1]1Колонка'!$A$1:$E$2000,3,FALSE)</f>
        <v>4365</v>
      </c>
      <c r="D248" s="17">
        <f>VLOOKUP($A$248,'[1]1Колонка'!$A$1:$E$2000,4,FALSE)</f>
        <v>20</v>
      </c>
      <c r="E248" s="18">
        <f>VLOOKUP($A$248,'[1]1Колонка'!$A$1:$E$2000,5,FALSE)</f>
        <v>4</v>
      </c>
      <c r="G248" s="16" t="s">
        <v>443</v>
      </c>
      <c r="H248" s="17" t="str">
        <f>VLOOKUP($G$248,'[1]1Колонка'!$A$1:$E$2000,2,FALSE)</f>
        <v>Гель-скраб «Кия» с экстрактом череды, 200 г</v>
      </c>
      <c r="I248" s="17">
        <f>VLOOKUP($G$248,'[1]1Колонка'!$A$1:$E$2000,3,FALSE)</f>
        <v>2728</v>
      </c>
      <c r="J248" s="17">
        <f>VLOOKUP($G$248,'[1]1Колонка'!$A$1:$E$2000,4,FALSE)</f>
        <v>13</v>
      </c>
      <c r="K248" s="18">
        <f>VLOOKUP($G$248,'[1]1Колонка'!$A$1:$E$2000,5,FALSE)</f>
        <v>5</v>
      </c>
    </row>
    <row r="249" spans="1:11" ht="12.95" customHeight="1" x14ac:dyDescent="0.25">
      <c r="A249" s="7"/>
      <c r="B249" s="8" t="s">
        <v>444</v>
      </c>
      <c r="C249" s="9"/>
      <c r="D249" s="9"/>
      <c r="E249" s="10"/>
      <c r="G249" s="16" t="s">
        <v>445</v>
      </c>
      <c r="H249" s="17" t="str">
        <f>VLOOKUP($G$249,'[1]1Колонка'!$A$1:$E$2000,2,FALSE)</f>
        <v>Крем-маска «Княжна», 130 г</v>
      </c>
      <c r="I249" s="17">
        <f>VLOOKUP($G$249,'[1]1Колонка'!$A$1:$E$2000,3,FALSE)</f>
        <v>2012</v>
      </c>
      <c r="J249" s="17">
        <f>VLOOKUP($G$249,'[1]1Колонка'!$A$1:$E$2000,4,FALSE)</f>
        <v>10</v>
      </c>
      <c r="K249" s="18">
        <f>VLOOKUP($G$249,'[1]1Колонка'!$A$1:$E$2000,5,FALSE)</f>
        <v>9</v>
      </c>
    </row>
    <row r="250" spans="1:11" ht="12.95" customHeight="1" x14ac:dyDescent="0.25">
      <c r="A250" s="16" t="s">
        <v>446</v>
      </c>
      <c r="B250" s="17" t="str">
        <f>VLOOKUP($A$250,'[1]1Колонка'!$A$1:$E$2000,2,FALSE)</f>
        <v>Брошюра Литовит</v>
      </c>
      <c r="C250" s="13">
        <f>VLOOKUP($A$250,'[1]1Колонка'!$A$1:$E$2000,3,FALSE)</f>
        <v>744</v>
      </c>
      <c r="D250" s="17">
        <f>VLOOKUP($A$250,'[1]1Колонка'!$A$1:$E$2000,4,FALSE)</f>
        <v>0</v>
      </c>
      <c r="E250" s="18">
        <f>VLOOKUP($A$250,'[1]1Колонка'!$A$1:$E$2000,5,FALSE)</f>
        <v>0</v>
      </c>
      <c r="G250" s="16" t="s">
        <v>447</v>
      </c>
      <c r="H250" s="17" t="str">
        <f>VLOOKUP($G$250,'[1]1Колонка'!$A$1:$E$2000,2,FALSE)</f>
        <v>Лосьон косметический от прыщей «КИЯ», 10 мл **</v>
      </c>
      <c r="I250" s="17">
        <f>VLOOKUP($G$250,'[1]1Колонка'!$A$1:$E$2000,3,FALSE)</f>
        <v>2012</v>
      </c>
      <c r="J250" s="17">
        <f>VLOOKUP($G$250,'[1]1Колонка'!$A$1:$E$2000,4,FALSE)</f>
        <v>10</v>
      </c>
      <c r="K250" s="18">
        <f>VLOOKUP($G$250,'[1]1Колонка'!$A$1:$E$2000,5,FALSE)</f>
        <v>12</v>
      </c>
    </row>
    <row r="251" spans="1:11" ht="12.95" customHeight="1" x14ac:dyDescent="0.25">
      <c r="A251" s="16" t="s">
        <v>448</v>
      </c>
      <c r="B251" s="17" t="str">
        <f>VLOOKUP($A$251,'[1]1Колонка'!$A$1:$E$2000,2,FALSE)</f>
        <v>Брошюра Литовит. Актуальность и незаменимость</v>
      </c>
      <c r="C251" s="13">
        <f>VLOOKUP($A$251,'[1]1Колонка'!$A$1:$E$2000,3,FALSE)</f>
        <v>527</v>
      </c>
      <c r="D251" s="17">
        <f>VLOOKUP($A$251,'[1]1Колонка'!$A$1:$E$2000,4,FALSE)</f>
        <v>0</v>
      </c>
      <c r="E251" s="18">
        <f>VLOOKUP($A$251,'[1]1Колонка'!$A$1:$E$2000,5,FALSE)</f>
        <v>0</v>
      </c>
      <c r="G251" s="16" t="s">
        <v>449</v>
      </c>
      <c r="H251" s="17" t="str">
        <f>VLOOKUP($G$251,'[1]1Колонка'!$A$1:$E$2000,2,FALSE)</f>
        <v>Маска альгинатная омолаживающая «Красный клевер», 48 г</v>
      </c>
      <c r="I251" s="17">
        <f>VLOOKUP($G$251,'[1]1Колонка'!$A$1:$E$2000,3,FALSE)</f>
        <v>3308</v>
      </c>
      <c r="J251" s="17">
        <f>VLOOKUP($G$251,'[1]1Колонка'!$A$1:$E$2000,4,FALSE)</f>
        <v>16</v>
      </c>
      <c r="K251" s="18">
        <f>VLOOKUP($G$251,'[1]1Колонка'!$A$1:$E$2000,5,FALSE)</f>
        <v>8</v>
      </c>
    </row>
    <row r="252" spans="1:11" ht="12.95" customHeight="1" x14ac:dyDescent="0.25">
      <c r="A252" s="16" t="s">
        <v>450</v>
      </c>
      <c r="B252" s="17" t="str">
        <f>VLOOKUP($A$252,'[1]1Колонка'!$A$1:$E$2000,2,FALSE)</f>
        <v xml:space="preserve">Буклет Детоксикация </v>
      </c>
      <c r="C252" s="13">
        <f>VLOOKUP($A$252,'[1]1Колонка'!$A$1:$E$2000,3,FALSE)</f>
        <v>186</v>
      </c>
      <c r="D252" s="14">
        <f>VLOOKUP($A$252,'[1]1Колонка'!$A$1:$E$2000,4,FALSE)</f>
        <v>0</v>
      </c>
      <c r="E252" s="15">
        <f>VLOOKUP($A$252,'[1]1Колонка'!$A$1:$E$2000,5,FALSE)</f>
        <v>0</v>
      </c>
      <c r="G252" s="16" t="s">
        <v>451</v>
      </c>
      <c r="H252" s="17" t="str">
        <f>VLOOKUP($G$252,'[1]1Колонка'!$A$1:$E$2000,2,FALSE)</f>
        <v>Маска для стимуляции роста волос «Кия» «Ванильное небо», 200 г **</v>
      </c>
      <c r="I252" s="17">
        <f>VLOOKUP($G$252,'[1]1Колонка'!$A$1:$E$2000,3,FALSE)</f>
        <v>2762</v>
      </c>
      <c r="J252" s="17">
        <f>VLOOKUP($G$252,'[1]1Колонка'!$A$1:$E$2000,4,FALSE)</f>
        <v>15</v>
      </c>
      <c r="K252" s="18">
        <f>VLOOKUP($G$252,'[1]1Колонка'!$A$1:$E$2000,5,FALSE)</f>
        <v>5</v>
      </c>
    </row>
    <row r="253" spans="1:11" ht="12.95" customHeight="1" x14ac:dyDescent="0.25">
      <c r="A253" s="16" t="s">
        <v>452</v>
      </c>
      <c r="B253" s="17" t="str">
        <f>VLOOKUP($A$253,'[1]1Колонка'!$A$1:$E$2000,2,FALSE)</f>
        <v>Буклет Оптисорб</v>
      </c>
      <c r="C253" s="13">
        <f>VLOOKUP($A$253,'[1]1Колонка'!$A$1:$E$2000,3,FALSE)</f>
        <v>186</v>
      </c>
      <c r="D253" s="17">
        <f>VLOOKUP($A$253,'[1]1Колонка'!$A$1:$E$2000,4,FALSE)</f>
        <v>0</v>
      </c>
      <c r="E253" s="18">
        <f>VLOOKUP($A$253,'[1]1Колонка'!$A$1:$E$2000,5,FALSE)</f>
        <v>0</v>
      </c>
      <c r="G253" s="16" t="s">
        <v>453</v>
      </c>
      <c r="H253" s="17" t="str">
        <f>VLOOKUP($G$253,'[1]1Колонка'!$A$1:$E$2000,2,FALSE)</f>
        <v>Маска косметическая «Клеопатра-2», 200 г</v>
      </c>
      <c r="I253" s="13">
        <f>VLOOKUP($G$253,'[1]1Колонка'!$A$1:$E$2000,3,FALSE)</f>
        <v>2387</v>
      </c>
      <c r="J253" s="13">
        <f>VLOOKUP($G$253,'[1]1Колонка'!$A$1:$E$2000,4,FALSE)</f>
        <v>12</v>
      </c>
      <c r="K253" s="20">
        <f>VLOOKUP($G$253,'[1]1Колонка'!$A$1:$E$2000,5,FALSE)</f>
        <v>9</v>
      </c>
    </row>
    <row r="254" spans="1:11" ht="12.95" customHeight="1" x14ac:dyDescent="0.25">
      <c r="A254" s="7"/>
      <c r="B254" s="19" t="s">
        <v>54</v>
      </c>
      <c r="C254" s="9"/>
      <c r="D254" s="9"/>
      <c r="E254" s="10"/>
      <c r="G254" s="16" t="s">
        <v>454</v>
      </c>
      <c r="H254" s="17" t="str">
        <f>VLOOKUP($G$254,'[1]1Колонка'!$A$1:$E$2000,2,FALSE)</f>
        <v>Маска косметическая «Минеральная», 200 г</v>
      </c>
      <c r="I254" s="17">
        <f>VLOOKUP($G$254,'[1]1Колонка'!$A$1:$E$2000,3,FALSE)</f>
        <v>2012</v>
      </c>
      <c r="J254" s="17">
        <f>VLOOKUP($G$254,'[1]1Колонка'!$A$1:$E$2000,4,FALSE)</f>
        <v>10</v>
      </c>
      <c r="K254" s="18">
        <f>VLOOKUP($G$254,'[1]1Колонка'!$A$1:$E$2000,5,FALSE)</f>
        <v>5</v>
      </c>
    </row>
    <row r="255" spans="1:11" ht="12.95" customHeight="1" x14ac:dyDescent="0.25">
      <c r="A255" s="16" t="s">
        <v>455</v>
      </c>
      <c r="B255" s="17" t="str">
        <f>VLOOKUP($A$255,'[1]1Колонка'!$A$1:$E$2000,2,FALSE)</f>
        <v>Десерт-кисель «Свекольно-вишневый», 200 г **</v>
      </c>
      <c r="C255" s="17">
        <f>VLOOKUP($A$255,'[1]1Колонка'!$A$1:$E$2000,3,FALSE)</f>
        <v>1671</v>
      </c>
      <c r="D255" s="17">
        <f>VLOOKUP($A$255,'[1]1Колонка'!$A$1:$E$2000,4,FALSE)</f>
        <v>8</v>
      </c>
      <c r="E255" s="20">
        <f>VLOOKUP($A$255,'[1]1Колонка'!$A$1:$E$2000,5,FALSE)</f>
        <v>4</v>
      </c>
      <c r="G255" s="16" t="s">
        <v>456</v>
      </c>
      <c r="H255" s="17" t="str">
        <f>VLOOKUP($G$255,'[1]1Колонка'!$A$1:$E$2000,2,FALSE)</f>
        <v>Маска против выпадения волос «Медовый пудинг», 200 г</v>
      </c>
      <c r="I255" s="17">
        <f>VLOOKUP($G$255,'[1]1Колонка'!$A$1:$E$2000,3,FALSE)</f>
        <v>2387</v>
      </c>
      <c r="J255" s="17">
        <f>VLOOKUP($G$255,'[1]1Колонка'!$A$1:$E$2000,4,FALSE)</f>
        <v>12</v>
      </c>
      <c r="K255" s="18">
        <f>VLOOKUP($G$255,'[1]1Колонка'!$A$1:$E$2000,5,FALSE)</f>
        <v>5</v>
      </c>
    </row>
    <row r="256" spans="1:11" ht="12.95" customHeight="1" x14ac:dyDescent="0.25">
      <c r="A256" s="16" t="s">
        <v>457</v>
      </c>
      <c r="B256" s="17" t="str">
        <f>VLOOKUP($A$256,'[1]1Колонка'!$A$1:$E$2000,2,FALSE)</f>
        <v>Драже «Литовит» «Черная смородина», 50 г</v>
      </c>
      <c r="C256" s="17">
        <f>VLOOKUP($A$256,'[1]1Колонка'!$A$1:$E$2000,3,FALSE)</f>
        <v>2012</v>
      </c>
      <c r="D256" s="17">
        <f>VLOOKUP($A$256,'[1]1Колонка'!$A$1:$E$2000,4,FALSE)</f>
        <v>10</v>
      </c>
      <c r="E256" s="18">
        <f>VLOOKUP($A$256,'[1]1Колонка'!$A$1:$E$2000,5,FALSE)</f>
        <v>7</v>
      </c>
      <c r="G256" s="16" t="s">
        <v>458</v>
      </c>
      <c r="H256" s="17" t="str">
        <f>VLOOKUP($G$256,'[1]1Колонка'!$A$1:$E$2000,2,FALSE)</f>
        <v>Масло косметическое «Кия», 30 мл</v>
      </c>
      <c r="I256" s="17">
        <f>VLOOKUP($G$256,'[1]1Колонка'!$A$1:$E$2000,3,FALSE)</f>
        <v>3069</v>
      </c>
      <c r="J256" s="17">
        <f>VLOOKUP($G$256,'[1]1Колонка'!$A$1:$E$2000,4,FALSE)</f>
        <v>15</v>
      </c>
      <c r="K256" s="18">
        <f>VLOOKUP($G$256,'[1]1Колонка'!$A$1:$E$2000,5,FALSE)</f>
        <v>10</v>
      </c>
    </row>
    <row r="257" spans="1:11" ht="12.95" customHeight="1" x14ac:dyDescent="0.25">
      <c r="A257" s="16" t="s">
        <v>459</v>
      </c>
      <c r="B257" s="17" t="str">
        <f>VLOOKUP($A$257,'[1]1Колонка'!$A$1:$E$2000,2,FALSE)</f>
        <v>Концентрат белково-молочный «Нормолит-PRO», 150 г</v>
      </c>
      <c r="C257" s="17">
        <f>VLOOKUP($A$257,'[1]1Колонка'!$A$1:$E$2000,3,FALSE)</f>
        <v>3853</v>
      </c>
      <c r="D257" s="17">
        <f>VLOOKUP($A$257,'[1]1Колонка'!$A$1:$E$2000,4,FALSE)</f>
        <v>18</v>
      </c>
      <c r="E257" s="18">
        <f>VLOOKUP($A$257,'[1]1Колонка'!$A$1:$E$2000,5,FALSE)</f>
        <v>5</v>
      </c>
      <c r="G257" s="16" t="s">
        <v>460</v>
      </c>
      <c r="H257" s="17" t="str">
        <f>VLOOKUP($G$257,'[1]1Колонка'!$A$1:$E$2000,2,FALSE)</f>
        <v>Пудра-сорбент «Кия», 20 г</v>
      </c>
      <c r="I257" s="17">
        <f>VLOOKUP($G$257,'[1]1Колонка'!$A$1:$E$2000,3,FALSE)</f>
        <v>2728</v>
      </c>
      <c r="J257" s="17">
        <f>VLOOKUP($G$257,'[1]1Колонка'!$A$1:$E$2000,4,FALSE)</f>
        <v>13</v>
      </c>
      <c r="K257" s="18">
        <f>VLOOKUP($G$257,'[1]1Колонка'!$A$1:$E$2000,5,FALSE)</f>
        <v>20</v>
      </c>
    </row>
    <row r="258" spans="1:11" ht="12.95" customHeight="1" x14ac:dyDescent="0.25">
      <c r="A258" s="16" t="s">
        <v>461</v>
      </c>
      <c r="B258" s="17" t="str">
        <f>VLOOKUP($A$258,'[1]1Колонка'!$A$1:$E$2000,2,FALSE)</f>
        <v>Литовит, гранулы, 150 г</v>
      </c>
      <c r="C258" s="17">
        <f>VLOOKUP($A$258,'[1]1Колонка'!$A$1:$E$2000,3,FALSE)</f>
        <v>2626</v>
      </c>
      <c r="D258" s="17">
        <f>VLOOKUP($A$258,'[1]1Колонка'!$A$1:$E$2000,4,FALSE)</f>
        <v>13</v>
      </c>
      <c r="E258" s="18">
        <f>VLOOKUP($A$258,'[1]1Колонка'!$A$1:$E$2000,5,FALSE)</f>
        <v>10</v>
      </c>
      <c r="G258" s="16" t="s">
        <v>462</v>
      </c>
      <c r="H258" s="17" t="str">
        <f>VLOOKUP($G$258,'[1]1Колонка'!$A$1:$E$2000,2,FALSE)</f>
        <v>Скраб «Нежный» «Пудровая нежность», 130 г</v>
      </c>
      <c r="I258" s="17">
        <f>VLOOKUP($G$258,'[1]1Колонка'!$A$1:$E$2000,3,FALSE)</f>
        <v>2012</v>
      </c>
      <c r="J258" s="17">
        <f>VLOOKUP($G$258,'[1]1Колонка'!$A$1:$E$2000,4,FALSE)</f>
        <v>10</v>
      </c>
      <c r="K258" s="18">
        <f>VLOOKUP($G$258,'[1]1Колонка'!$A$1:$E$2000,5,FALSE)</f>
        <v>9</v>
      </c>
    </row>
    <row r="259" spans="1:11" ht="12.95" customHeight="1" x14ac:dyDescent="0.25">
      <c r="A259" s="16" t="s">
        <v>463</v>
      </c>
      <c r="B259" s="17" t="str">
        <f>VLOOKUP($A$259,'[1]1Колонка'!$A$1:$E$2000,2,FALSE)</f>
        <v>Литовит, порошок, 150 г</v>
      </c>
      <c r="C259" s="17">
        <f>VLOOKUP($A$259,'[1]1Колонка'!$A$1:$E$2000,3,FALSE)</f>
        <v>2626</v>
      </c>
      <c r="D259" s="17">
        <f>VLOOKUP($A$259,'[1]1Колонка'!$A$1:$E$2000,4,FALSE)</f>
        <v>13</v>
      </c>
      <c r="E259" s="18">
        <f>VLOOKUP($A$259,'[1]1Колонка'!$A$1:$E$2000,5,FALSE)</f>
        <v>10</v>
      </c>
      <c r="G259" s="16" t="s">
        <v>464</v>
      </c>
      <c r="H259" s="17" t="str">
        <f>VLOOKUP($G$259,'[1]1Колонка'!$A$1:$E$2000,2,FALSE)</f>
        <v>Скраб «Нежный», 130 г</v>
      </c>
      <c r="I259" s="17">
        <f>VLOOKUP($G$259,'[1]1Колонка'!$A$1:$E$2000,3,FALSE)</f>
        <v>2012</v>
      </c>
      <c r="J259" s="17">
        <f>VLOOKUP($G$259,'[1]1Колонка'!$A$1:$E$2000,4,FALSE)</f>
        <v>10</v>
      </c>
      <c r="K259" s="18">
        <f>VLOOKUP($G$259,'[1]1Колонка'!$A$1:$E$2000,5,FALSE)</f>
        <v>9</v>
      </c>
    </row>
    <row r="260" spans="1:11" ht="15" customHeight="1" x14ac:dyDescent="0.25">
      <c r="A260" s="16" t="s">
        <v>465</v>
      </c>
      <c r="B260" s="17" t="str">
        <f>VLOOKUP($A$260,'[1]1Колонка'!$A$1:$E$2000,2,FALSE)</f>
        <v>Литовит, таблетки, 140 г</v>
      </c>
      <c r="C260" s="17">
        <f>VLOOKUP($A$260,'[1]1Колонка'!$A$1:$E$2000,3,FALSE)</f>
        <v>2626</v>
      </c>
      <c r="D260" s="17">
        <f>VLOOKUP($A$260,'[1]1Колонка'!$A$1:$E$2000,4,FALSE)</f>
        <v>13</v>
      </c>
      <c r="E260" s="18">
        <f>VLOOKUP($A$260,'[1]1Колонка'!$A$1:$E$2000,5,FALSE)</f>
        <v>20</v>
      </c>
      <c r="G260" s="7"/>
      <c r="H260" s="8" t="s">
        <v>466</v>
      </c>
      <c r="I260" s="9"/>
      <c r="J260" s="9"/>
      <c r="K260" s="10"/>
    </row>
    <row r="261" spans="1:11" ht="12.95" customHeight="1" x14ac:dyDescent="0.25">
      <c r="A261" s="16" t="s">
        <v>467</v>
      </c>
      <c r="B261" s="17" t="str">
        <f>VLOOKUP($A$261,'[1]1Колонка'!$A$1:$E$2000,2,FALSE)</f>
        <v>Литовит-Б, таблетки, 140 г</v>
      </c>
      <c r="C261" s="17">
        <f>VLOOKUP($A$261,'[1]1Колонка'!$A$1:$E$2000,3,FALSE)</f>
        <v>3887</v>
      </c>
      <c r="D261" s="17">
        <f>VLOOKUP($A$261,'[1]1Колонка'!$A$1:$E$2000,4,FALSE)</f>
        <v>18</v>
      </c>
      <c r="E261" s="18">
        <f>VLOOKUP($A$261,'[1]1Колонка'!$A$1:$E$2000,5,FALSE)</f>
        <v>20</v>
      </c>
      <c r="G261" s="16" t="s">
        <v>468</v>
      </c>
      <c r="H261" s="17" t="str">
        <f>VLOOKUP($G$261,'[1]1Колонка'!$A$1:$E$2000,2,FALSE)</f>
        <v>Буклет Новинки Nutricare 2020</v>
      </c>
      <c r="I261" s="17">
        <f>VLOOKUP($G$261,'[1]1Колонка'!$A$1:$E$2000,3,FALSE)</f>
        <v>43</v>
      </c>
      <c r="J261" s="17">
        <f>VLOOKUP($G$261,'[1]1Колонка'!$A$1:$E$2000,4,FALSE)</f>
        <v>0</v>
      </c>
      <c r="K261" s="18">
        <f>VLOOKUP($G$261,'[1]1Колонка'!$A$1:$E$2000,5,FALSE)</f>
        <v>0</v>
      </c>
    </row>
    <row r="262" spans="1:11" ht="12.95" customHeight="1" x14ac:dyDescent="0.25">
      <c r="A262" s="16" t="s">
        <v>469</v>
      </c>
      <c r="B262" s="17" t="str">
        <f>VLOOKUP($A$262,'[1]1Колонка'!$A$1:$E$2000,2,FALSE)</f>
        <v>Литовит-К , таблетки, 140 г</v>
      </c>
      <c r="C262" s="17">
        <f>VLOOKUP($A$262,'[1]1Колонка'!$A$1:$E$2000,3,FALSE)</f>
        <v>3887</v>
      </c>
      <c r="D262" s="17">
        <f>VLOOKUP($A$262,'[1]1Колонка'!$A$1:$E$2000,4,FALSE)</f>
        <v>18</v>
      </c>
      <c r="E262" s="18">
        <f>VLOOKUP($A$262,'[1]1Колонка'!$A$1:$E$2000,5,FALSE)</f>
        <v>20</v>
      </c>
      <c r="G262" s="16" t="s">
        <v>470</v>
      </c>
      <c r="H262" s="17" t="str">
        <f>VLOOKUP($G$262,'[1]1Колонка'!$A$1:$E$2000,2,FALSE)</f>
        <v>5-Гидрокситриптофан 100 мг, капсулы, 60 шт</v>
      </c>
      <c r="I262" s="13">
        <f>VLOOKUP($G$262,'[1]1Колонка'!$A$1:$E$2000,3,FALSE)</f>
        <v>12958</v>
      </c>
      <c r="J262" s="13">
        <f>VLOOKUP($G$262,'[1]1Колонка'!$A$1:$E$2000,4,FALSE)</f>
        <v>55</v>
      </c>
      <c r="K262" s="18">
        <f>VLOOKUP($G$262,'[1]1Колонка'!$A$1:$E$2000,5,FALSE)</f>
        <v>12</v>
      </c>
    </row>
    <row r="263" spans="1:11" ht="12.95" customHeight="1" x14ac:dyDescent="0.25">
      <c r="A263" s="16" t="s">
        <v>471</v>
      </c>
      <c r="B263" s="17" t="str">
        <f>VLOOKUP($A$263,'[1]1Колонка'!$A$1:$E$2000,2,FALSE)</f>
        <v>Литовит-М, гранулы, 100 г (в пакетиках)</v>
      </c>
      <c r="C263" s="17">
        <f>VLOOKUP($A$263,'[1]1Колонка'!$A$1:$E$2000,3,FALSE)</f>
        <v>3308</v>
      </c>
      <c r="D263" s="17">
        <f>VLOOKUP($A$263,'[1]1Колонка'!$A$1:$E$2000,4,FALSE)</f>
        <v>16</v>
      </c>
      <c r="E263" s="18">
        <f>VLOOKUP($A$263,'[1]1Колонка'!$A$1:$E$2000,5,FALSE)</f>
        <v>5</v>
      </c>
      <c r="G263" s="16" t="s">
        <v>472</v>
      </c>
      <c r="H263" s="17" t="str">
        <f>VLOOKUP($G$263,'[1]1Колонка'!$A$1:$E$2000,2,FALSE)</f>
        <v>L-Аргинин TSN, капсулы, 60 шт</v>
      </c>
      <c r="I263" s="13">
        <f>VLOOKUP($G$263,'[1]1Колонка'!$A$1:$E$2000,3,FALSE)</f>
        <v>11594</v>
      </c>
      <c r="J263" s="13">
        <f>VLOOKUP($G$263,'[1]1Колонка'!$A$1:$E$2000,4,FALSE)</f>
        <v>50</v>
      </c>
      <c r="K263" s="18">
        <f>VLOOKUP($G$263,'[1]1Колонка'!$A$1:$E$2000,5,FALSE)</f>
        <v>12</v>
      </c>
    </row>
    <row r="264" spans="1:11" ht="12.95" customHeight="1" x14ac:dyDescent="0.25">
      <c r="A264" s="16" t="s">
        <v>473</v>
      </c>
      <c r="B264" s="17" t="str">
        <f>VLOOKUP($A$264,'[1]1Колонка'!$A$1:$E$2000,2,FALSE)</f>
        <v>Литовит-М, порошок, 150 г</v>
      </c>
      <c r="C264" s="17">
        <f>VLOOKUP($A$264,'[1]1Колонка'!$A$1:$E$2000,3,FALSE)</f>
        <v>3546</v>
      </c>
      <c r="D264" s="17">
        <f>VLOOKUP($A$264,'[1]1Колонка'!$A$1:$E$2000,4,FALSE)</f>
        <v>17</v>
      </c>
      <c r="E264" s="18">
        <f>VLOOKUP($A$264,'[1]1Колонка'!$A$1:$E$2000,5,FALSE)</f>
        <v>20</v>
      </c>
      <c r="G264" s="16" t="s">
        <v>474</v>
      </c>
      <c r="H264" s="17" t="str">
        <f>VLOOKUP($G$264,'[1]1Колонка'!$A$1:$E$2000,2,FALSE)</f>
        <v xml:space="preserve">L-Лизин 500 мг, таблетки, 60 шт  </v>
      </c>
      <c r="I264" s="13">
        <f>VLOOKUP($G$264,'[1]1Колонка'!$A$1:$E$2000,3,FALSE)</f>
        <v>9207</v>
      </c>
      <c r="J264" s="13">
        <f>VLOOKUP($G$264,'[1]1Колонка'!$A$1:$E$2000,4,FALSE)</f>
        <v>40</v>
      </c>
      <c r="K264" s="18">
        <f>VLOOKUP($G$264,'[1]1Колонка'!$A$1:$E$2000,5,FALSE)</f>
        <v>12</v>
      </c>
    </row>
    <row r="265" spans="1:11" ht="12.95" customHeight="1" x14ac:dyDescent="0.25">
      <c r="A265" s="16" t="s">
        <v>475</v>
      </c>
      <c r="B265" s="17" t="str">
        <f>VLOOKUP($A$265,'[1]1Колонка'!$A$1:$E$2000,2,FALSE)</f>
        <v>Литовит-М, порошок, 30 г **</v>
      </c>
      <c r="C265" s="17">
        <f>VLOOKUP($A$265,'[1]1Колонка'!$A$1:$E$2000,3,FALSE)</f>
        <v>1296</v>
      </c>
      <c r="D265" s="17">
        <f>VLOOKUP($A$265,'[1]1Колонка'!$A$1:$E$2000,4,FALSE)</f>
        <v>6</v>
      </c>
      <c r="E265" s="18">
        <f>VLOOKUP($A$265,'[1]1Колонка'!$A$1:$E$2000,5,FALSE)</f>
        <v>20</v>
      </c>
      <c r="G265" s="16" t="s">
        <v>476</v>
      </c>
      <c r="H265" s="17" t="str">
        <f>VLOOKUP($G$265,'[1]1Колонка'!$A$1:$E$2000,2,FALSE)</f>
        <v>Акулий хрящ, капсулы, 60 шт</v>
      </c>
      <c r="I265" s="13">
        <f>VLOOKUP($G$265,'[1]1Колонка'!$A$1:$E$2000,3,FALSE)</f>
        <v>14458</v>
      </c>
      <c r="J265" s="13">
        <f>VLOOKUP($G$265,'[1]1Колонка'!$A$1:$E$2000,4,FALSE)</f>
        <v>60</v>
      </c>
      <c r="K265" s="18">
        <f>VLOOKUP($G$265,'[1]1Колонка'!$A$1:$E$2000,5,FALSE)</f>
        <v>12</v>
      </c>
    </row>
    <row r="266" spans="1:11" ht="12.95" customHeight="1" x14ac:dyDescent="0.25">
      <c r="A266" s="16" t="s">
        <v>477</v>
      </c>
      <c r="B266" s="17" t="str">
        <f>VLOOKUP($A$266,'[1]1Колонка'!$A$1:$E$2000,2,FALSE)</f>
        <v>Литовит-М, порошок, 50 г</v>
      </c>
      <c r="C266" s="17">
        <f>VLOOKUP($A$266,'[1]1Колонка'!$A$1:$E$2000,3,FALSE)</f>
        <v>2626</v>
      </c>
      <c r="D266" s="17">
        <f>VLOOKUP($A$266,'[1]1Колонка'!$A$1:$E$2000,4,FALSE)</f>
        <v>13</v>
      </c>
      <c r="E266" s="18">
        <f>VLOOKUP($A$266,'[1]1Колонка'!$A$1:$E$2000,5,FALSE)</f>
        <v>7</v>
      </c>
      <c r="G266" s="16" t="s">
        <v>478</v>
      </c>
      <c r="H266" s="17" t="str">
        <f>VLOOKUP($G$266,'[1]1Колонка'!$A$1:$E$2000,2,FALSE)</f>
        <v>Антиоксидант, капсулы, 60 шт</v>
      </c>
      <c r="I266" s="13">
        <f>VLOOKUP($G$266,'[1]1Колонка'!$A$1:$E$2000,3,FALSE)</f>
        <v>11458</v>
      </c>
      <c r="J266" s="13">
        <f>VLOOKUP($G$266,'[1]1Колонка'!$A$1:$E$2000,4,FALSE)</f>
        <v>50</v>
      </c>
      <c r="K266" s="18">
        <f>VLOOKUP($G$266,'[1]1Колонка'!$A$1:$E$2000,5,FALSE)</f>
        <v>12</v>
      </c>
    </row>
    <row r="267" spans="1:11" ht="12.95" customHeight="1" x14ac:dyDescent="0.25">
      <c r="A267" s="16" t="s">
        <v>479</v>
      </c>
      <c r="B267" s="17" t="str">
        <f>VLOOKUP($A$267,'[1]1Колонка'!$A$1:$E$2000,2,FALSE)</f>
        <v>Литовит-напиток растворимый «Брусника», порошок, 140 г</v>
      </c>
      <c r="C267" s="17">
        <f>VLOOKUP($A$267,'[1]1Колонка'!$A$1:$E$2000,3,FALSE)</f>
        <v>2728</v>
      </c>
      <c r="D267" s="17">
        <f>VLOOKUP($A$267,'[1]1Колонка'!$A$1:$E$2000,4,FALSE)</f>
        <v>13</v>
      </c>
      <c r="E267" s="18">
        <f>VLOOKUP($A$267,'[1]1Колонка'!$A$1:$E$2000,5,FALSE)</f>
        <v>10</v>
      </c>
      <c r="G267" s="16" t="s">
        <v>480</v>
      </c>
      <c r="H267" s="17" t="str">
        <f>VLOOKUP($G$267,'[1]1Колонка'!$A$1:$E$2000,2,FALSE)</f>
        <v>Ацидофилус Экстра, капсулы, 60 шт</v>
      </c>
      <c r="I267" s="13">
        <f>VLOOKUP($G$267,'[1]1Колонка'!$A$1:$E$2000,3,FALSE)</f>
        <v>10435</v>
      </c>
      <c r="J267" s="13">
        <f>VLOOKUP($G$267,'[1]1Колонка'!$A$1:$E$2000,4,FALSE)</f>
        <v>45</v>
      </c>
      <c r="K267" s="18">
        <f>VLOOKUP($G$267,'[1]1Колонка'!$A$1:$E$2000,5,FALSE)</f>
        <v>12</v>
      </c>
    </row>
    <row r="268" spans="1:11" ht="12.95" customHeight="1" x14ac:dyDescent="0.25">
      <c r="A268" s="16" t="s">
        <v>481</v>
      </c>
      <c r="B268" s="17" t="str">
        <f>VLOOKUP($A$268,'[1]1Колонка'!$A$1:$E$2000,2,FALSE)</f>
        <v>Литовит-напиток растворимый «Горький коктейль», порошок, 140 г</v>
      </c>
      <c r="C268" s="17">
        <f>VLOOKUP($A$268,'[1]1Колонка'!$A$1:$E$2000,3,FALSE)</f>
        <v>2728</v>
      </c>
      <c r="D268" s="17">
        <f>VLOOKUP($A$268,'[1]1Колонка'!$A$1:$E$2000,4,FALSE)</f>
        <v>13</v>
      </c>
      <c r="E268" s="18">
        <f>VLOOKUP($A$268,'[1]1Колонка'!$A$1:$E$2000,5,FALSE)</f>
        <v>10</v>
      </c>
      <c r="G268" s="16" t="s">
        <v>482</v>
      </c>
      <c r="H268" s="17" t="str">
        <f>VLOOKUP($G$268,'[1]1Колонка'!$A$1:$E$2000,2,FALSE)</f>
        <v>ВАГ, капсулы, 60 шт</v>
      </c>
      <c r="I268" s="13">
        <f>VLOOKUP($G$268,'[1]1Колонка'!$A$1:$E$2000,3,FALSE)</f>
        <v>9275</v>
      </c>
      <c r="J268" s="13">
        <f>VLOOKUP($G$268,'[1]1Колонка'!$A$1:$E$2000,4,FALSE)</f>
        <v>40</v>
      </c>
      <c r="K268" s="18">
        <f>VLOOKUP($G$268,'[1]1Колонка'!$A$1:$E$2000,5,FALSE)</f>
        <v>12</v>
      </c>
    </row>
    <row r="269" spans="1:11" ht="12.95" customHeight="1" x14ac:dyDescent="0.25">
      <c r="A269" s="16" t="s">
        <v>483</v>
      </c>
      <c r="B269" s="17" t="str">
        <f>VLOOKUP($A$269,'[1]1Колонка'!$A$1:$E$2000,2,FALSE)</f>
        <v>Литовит-О, таблетки, 140 г</v>
      </c>
      <c r="C269" s="17">
        <f>VLOOKUP($A$269,'[1]1Колонка'!$A$1:$E$2000,3,FALSE)</f>
        <v>3546</v>
      </c>
      <c r="D269" s="17">
        <f>VLOOKUP($A$269,'[1]1Колонка'!$A$1:$E$2000,4,FALSE)</f>
        <v>17</v>
      </c>
      <c r="E269" s="18">
        <f>VLOOKUP($A$269,'[1]1Колонка'!$A$1:$E$2000,5,FALSE)</f>
        <v>20</v>
      </c>
      <c r="G269" s="16" t="s">
        <v>484</v>
      </c>
      <c r="H269" s="17" t="str">
        <f>VLOOKUP($G$269,'[1]1Колонка'!$A$1:$E$2000,2,FALSE)</f>
        <v>Витамины при диабете, таблетки, 60 шт</v>
      </c>
      <c r="I269" s="13">
        <f>VLOOKUP($G$269,'[1]1Колонка'!$A$1:$E$2000,3,FALSE)</f>
        <v>12822</v>
      </c>
      <c r="J269" s="13">
        <f>VLOOKUP($G$269,'[1]1Колонка'!$A$1:$E$2000,4,FALSE)</f>
        <v>55</v>
      </c>
      <c r="K269" s="18">
        <f>VLOOKUP($G$269,'[1]1Колонка'!$A$1:$E$2000,5,FALSE)</f>
        <v>12</v>
      </c>
    </row>
    <row r="270" spans="1:11" ht="12.95" customHeight="1" x14ac:dyDescent="0.25">
      <c r="A270" s="16" t="s">
        <v>485</v>
      </c>
      <c r="B270" s="17" t="str">
        <f>VLOOKUP($A$270,'[1]1Колонка'!$A$1:$E$2000,2,FALSE)</f>
        <v>Литовит-С, гранулы, 100 г</v>
      </c>
      <c r="C270" s="17">
        <f>VLOOKUP($A$270,'[1]1Колонка'!$A$1:$E$2000,3,FALSE)</f>
        <v>5320</v>
      </c>
      <c r="D270" s="17">
        <f>VLOOKUP($A$270,'[1]1Колонка'!$A$1:$E$2000,4,FALSE)</f>
        <v>25</v>
      </c>
      <c r="E270" s="18">
        <f>VLOOKUP($A$270,'[1]1Колонка'!$A$1:$E$2000,5,FALSE)</f>
        <v>5</v>
      </c>
      <c r="G270" s="16" t="s">
        <v>486</v>
      </c>
      <c r="H270" s="17" t="str">
        <f>VLOOKUP($G$270,'[1]1Колонка'!$A$1:$E$2000,2,FALSE)</f>
        <v>Гинкго Билоба Плас, таблетки, 60 шт</v>
      </c>
      <c r="I270" s="13">
        <f>VLOOKUP($G$270,'[1]1Колонка'!$A$1:$E$2000,3,FALSE)</f>
        <v>12822</v>
      </c>
      <c r="J270" s="13">
        <f>VLOOKUP($G$270,'[1]1Колонка'!$A$1:$E$2000,4,FALSE)</f>
        <v>55</v>
      </c>
      <c r="K270" s="18">
        <f>VLOOKUP($G$270,'[1]1Колонка'!$A$1:$E$2000,5,FALSE)</f>
        <v>12</v>
      </c>
    </row>
    <row r="271" spans="1:11" ht="12.95" customHeight="1" x14ac:dyDescent="0.25">
      <c r="A271" s="16" t="s">
        <v>487</v>
      </c>
      <c r="B271" s="17" t="str">
        <f>VLOOKUP($A$271,'[1]1Колонка'!$A$1:$E$2000,2,FALSE)</f>
        <v>Литовит-У, таблетки, 140 г</v>
      </c>
      <c r="C271" s="17">
        <f>VLOOKUP($A$271,'[1]1Колонка'!$A$1:$E$2000,3,FALSE)</f>
        <v>4365</v>
      </c>
      <c r="D271" s="17">
        <f>VLOOKUP($A$271,'[1]1Колонка'!$A$1:$E$2000,4,FALSE)</f>
        <v>20</v>
      </c>
      <c r="E271" s="18">
        <f>VLOOKUP($A$271,'[1]1Колонка'!$A$1:$E$2000,5,FALSE)</f>
        <v>20</v>
      </c>
      <c r="G271" s="16" t="s">
        <v>488</v>
      </c>
      <c r="H271" s="17" t="str">
        <f>VLOOKUP($G$271,'[1]1Колонка'!$A$1:$E$2000,2,FALSE)</f>
        <v>Глюкозамин Сульфат 750 мг, таблетки, 60 шт</v>
      </c>
      <c r="I271" s="13">
        <f>VLOOKUP($G$271,'[1]1Колонка'!$A$1:$E$2000,3,FALSE)</f>
        <v>12822</v>
      </c>
      <c r="J271" s="13">
        <f>VLOOKUP($G$271,'[1]1Колонка'!$A$1:$E$2000,4,FALSE)</f>
        <v>55</v>
      </c>
      <c r="K271" s="18">
        <f>VLOOKUP($G$271,'[1]1Колонка'!$A$1:$E$2000,5,FALSE)</f>
        <v>12</v>
      </c>
    </row>
    <row r="272" spans="1:11" ht="12.95" customHeight="1" x14ac:dyDescent="0.25">
      <c r="A272" s="16" t="s">
        <v>489</v>
      </c>
      <c r="B272" s="17" t="str">
        <f>VLOOKUP($A$272,'[1]1Колонка'!$A$1:$E$2000,2,FALSE)</f>
        <v>Литовит-Ф, таблетки, 140 г</v>
      </c>
      <c r="C272" s="17">
        <f>VLOOKUP($A$272,'[1]1Колонка'!$A$1:$E$2000,3,FALSE)</f>
        <v>3785</v>
      </c>
      <c r="D272" s="17">
        <f>VLOOKUP($A$272,'[1]1Колонка'!$A$1:$E$2000,4,FALSE)</f>
        <v>18</v>
      </c>
      <c r="E272" s="18">
        <f>VLOOKUP($A$272,'[1]1Колонка'!$A$1:$E$2000,5,FALSE)</f>
        <v>10</v>
      </c>
      <c r="G272" s="16" t="s">
        <v>490</v>
      </c>
      <c r="H272" s="17" t="str">
        <f>VLOOKUP($G$272,'[1]1Колонка'!$A$1:$E$2000,2,FALSE)</f>
        <v>Глюкозамин-Плас, таблетки, 60 шт</v>
      </c>
      <c r="I272" s="13">
        <f>VLOOKUP($G$272,'[1]1Колонка'!$A$1:$E$2000,3,FALSE)</f>
        <v>11935</v>
      </c>
      <c r="J272" s="13">
        <f>VLOOKUP($G$272,'[1]1Колонка'!$A$1:$E$2000,4,FALSE)</f>
        <v>50</v>
      </c>
      <c r="K272" s="18">
        <f>VLOOKUP($G$272,'[1]1Колонка'!$A$1:$E$2000,5,FALSE)</f>
        <v>12</v>
      </c>
    </row>
    <row r="273" spans="1:11" ht="12.95" customHeight="1" x14ac:dyDescent="0.25">
      <c r="A273" s="16" t="s">
        <v>491</v>
      </c>
      <c r="B273" s="17" t="str">
        <f>VLOOKUP($A$273,'[1]1Колонка'!$A$1:$E$2000,2,FALSE)</f>
        <v>Литовит-Ч, таблетки, 140 г</v>
      </c>
      <c r="C273" s="17">
        <f>VLOOKUP($A$273,'[1]1Колонка'!$A$1:$E$2000,3,FALSE)</f>
        <v>4263</v>
      </c>
      <c r="D273" s="17">
        <f>VLOOKUP($A$273,'[1]1Колонка'!$A$1:$E$2000,4,FALSE)</f>
        <v>20</v>
      </c>
      <c r="E273" s="18">
        <f>VLOOKUP($A$273,'[1]1Колонка'!$A$1:$E$2000,5,FALSE)</f>
        <v>20</v>
      </c>
      <c r="G273" s="16" t="s">
        <v>492</v>
      </c>
      <c r="H273" s="17" t="str">
        <f>VLOOKUP($G$273,'[1]1Колонка'!$A$1:$E$2000,2,FALSE)</f>
        <v>Гортензия TSN, капсулы, 60 шт</v>
      </c>
      <c r="I273" s="13">
        <f>VLOOKUP($G$273,'[1]1Колонка'!$A$1:$E$2000,3,FALSE)</f>
        <v>10435</v>
      </c>
      <c r="J273" s="13">
        <f>VLOOKUP($G$273,'[1]1Колонка'!$A$1:$E$2000,4,FALSE)</f>
        <v>45</v>
      </c>
      <c r="K273" s="18">
        <f>VLOOKUP($G$273,'[1]1Колонка'!$A$1:$E$2000,5,FALSE)</f>
        <v>12</v>
      </c>
    </row>
    <row r="274" spans="1:11" ht="12.95" customHeight="1" x14ac:dyDescent="0.25">
      <c r="A274" s="16" t="s">
        <v>493</v>
      </c>
      <c r="B274" s="17" t="str">
        <f>VLOOKUP($A$274,'[1]1Колонка'!$A$1:$E$2000,2,FALSE)</f>
        <v>Литоспорт набор, таблетки, 2×50 г</v>
      </c>
      <c r="C274" s="17">
        <f>VLOOKUP($A$274,'[1]1Колонка'!$A$1:$E$2000,3,FALSE)</f>
        <v>3308</v>
      </c>
      <c r="D274" s="17">
        <f>VLOOKUP($A$274,'[1]1Колонка'!$A$1:$E$2000,4,FALSE)</f>
        <v>16</v>
      </c>
      <c r="E274" s="18">
        <f>VLOOKUP($A$274,'[1]1Колонка'!$A$1:$E$2000,5,FALSE)</f>
        <v>5</v>
      </c>
      <c r="G274" s="16" t="s">
        <v>494</v>
      </c>
      <c r="H274" s="17" t="str">
        <f>VLOOKUP($G$274,'[1]1Колонка'!$A$1:$E$2000,2,FALSE)</f>
        <v>Готу Кола, капсулы, 60 шт</v>
      </c>
      <c r="I274" s="13">
        <f>VLOOKUP($G$274,'[1]1Колонка'!$A$1:$E$2000,3,FALSE)</f>
        <v>10230</v>
      </c>
      <c r="J274" s="13">
        <f>VLOOKUP($G$274,'[1]1Колонка'!$A$1:$E$2000,4,FALSE)</f>
        <v>45</v>
      </c>
      <c r="K274" s="18">
        <f>VLOOKUP($G$274,'[1]1Колонка'!$A$1:$E$2000,5,FALSE)</f>
        <v>12</v>
      </c>
    </row>
    <row r="275" spans="1:11" ht="12.95" customHeight="1" x14ac:dyDescent="0.25">
      <c r="A275" s="16" t="s">
        <v>495</v>
      </c>
      <c r="B275" s="17" t="str">
        <f>VLOOKUP($A$275,'[1]1Колонка'!$A$1:$E$2000,2,FALSE)</f>
        <v>Оптисорб лимонный, гранулы, 100 г (в пакетиках)</v>
      </c>
      <c r="C275" s="13">
        <f>VLOOKUP($A$275,'[1]1Колонка'!$A$1:$E$2000,3,FALSE)</f>
        <v>3546</v>
      </c>
      <c r="D275" s="13">
        <f>VLOOKUP($A$275,'[1]1Колонка'!$A$1:$E$2000,4,FALSE)</f>
        <v>17</v>
      </c>
      <c r="E275" s="18">
        <f>VLOOKUP($A$275,'[1]1Колонка'!$A$1:$E$2000,5,FALSE)</f>
        <v>5</v>
      </c>
      <c r="G275" s="16" t="s">
        <v>496</v>
      </c>
      <c r="H275" s="17" t="str">
        <f>VLOOKUP($G$275,'[1]1Колонка'!$A$1:$E$2000,2,FALSE)</f>
        <v>Донг Куэй, таблетки, 60 шт</v>
      </c>
      <c r="I275" s="13">
        <f>VLOOKUP($G$275,'[1]1Колонка'!$A$1:$E$2000,3,FALSE)</f>
        <v>9207</v>
      </c>
      <c r="J275" s="13">
        <f>VLOOKUP($G$275,'[1]1Колонка'!$A$1:$E$2000,4,FALSE)</f>
        <v>40</v>
      </c>
      <c r="K275" s="18">
        <f>VLOOKUP($G$275,'[1]1Колонка'!$A$1:$E$2000,5,FALSE)</f>
        <v>12</v>
      </c>
    </row>
    <row r="276" spans="1:11" ht="12.95" customHeight="1" x14ac:dyDescent="0.25">
      <c r="A276" s="16" t="s">
        <v>497</v>
      </c>
      <c r="B276" s="17" t="str">
        <f>VLOOKUP($A$276,'[1]1Колонка'!$A$1:$E$2000,2,FALSE)</f>
        <v>Оптисорб, гранулы, 100 г (в пакетиках)</v>
      </c>
      <c r="C276" s="13">
        <f>VLOOKUP($A$276,'[1]1Колонка'!$A$1:$E$2000,3,FALSE)</f>
        <v>3546</v>
      </c>
      <c r="D276" s="13">
        <f>VLOOKUP($A$276,'[1]1Колонка'!$A$1:$E$2000,4,FALSE)</f>
        <v>17</v>
      </c>
      <c r="E276" s="18">
        <f>VLOOKUP($A$276,'[1]1Колонка'!$A$1:$E$2000,5,FALSE)</f>
        <v>5</v>
      </c>
      <c r="G276" s="16" t="s">
        <v>498</v>
      </c>
      <c r="H276" s="17" t="str">
        <f>VLOOKUP($G$276,'[1]1Колонка'!$A$1:$E$2000,2,FALSE)</f>
        <v xml:space="preserve">Женская формула здоровья, таблетки, 60 шт </v>
      </c>
      <c r="I276" s="13">
        <f>VLOOKUP($G$276,'[1]1Колонка'!$A$1:$E$2000,3,FALSE)</f>
        <v>11594</v>
      </c>
      <c r="J276" s="13">
        <f>VLOOKUP($G$276,'[1]1Колонка'!$A$1:$E$2000,4,FALSE)</f>
        <v>50</v>
      </c>
      <c r="K276" s="18">
        <f>VLOOKUP($G$276,'[1]1Колонка'!$A$1:$E$2000,5,FALSE)</f>
        <v>12</v>
      </c>
    </row>
    <row r="277" spans="1:11" ht="12.95" customHeight="1" x14ac:dyDescent="0.25">
      <c r="A277" s="16" t="s">
        <v>499</v>
      </c>
      <c r="B277" s="17" t="str">
        <f>VLOOKUP($A$277,'[1]1Колонка'!$A$1:$E$2000,2,FALSE)</f>
        <v>Смесь белковая «НовоПротеин» тыква, 180 г</v>
      </c>
      <c r="C277" s="17">
        <f>VLOOKUP($A$277,'[1]1Колонка'!$A$1:$E$2000,3,FALSE)</f>
        <v>5081</v>
      </c>
      <c r="D277" s="17">
        <f>VLOOKUP($A$277,'[1]1Колонка'!$A$1:$E$2000,4,FALSE)</f>
        <v>25</v>
      </c>
      <c r="E277" s="18">
        <f>VLOOKUP($A$277,'[1]1Колонка'!$A$1:$E$2000,5,FALSE)</f>
        <v>3</v>
      </c>
      <c r="G277" s="16" t="s">
        <v>500</v>
      </c>
      <c r="H277" s="17" t="str">
        <f>VLOOKUP($G$277,'[1]1Колонка'!$A$1:$E$2000,2,FALSE)</f>
        <v xml:space="preserve">Калия глюконат 99 мг, таблетки, 60 шт  </v>
      </c>
      <c r="I277" s="13">
        <f>VLOOKUP($G$277,'[1]1Колонка'!$A$1:$E$2000,3,FALSE)</f>
        <v>8252</v>
      </c>
      <c r="J277" s="13">
        <f>VLOOKUP($G$277,'[1]1Колонка'!$A$1:$E$2000,4,FALSE)</f>
        <v>35</v>
      </c>
      <c r="K277" s="18">
        <f>VLOOKUP($G$277,'[1]1Колонка'!$A$1:$E$2000,5,FALSE)</f>
        <v>12</v>
      </c>
    </row>
    <row r="278" spans="1:11" ht="12.95" customHeight="1" x14ac:dyDescent="0.25">
      <c r="A278" s="16" t="s">
        <v>501</v>
      </c>
      <c r="B278" s="17" t="str">
        <f>VLOOKUP($A$278,'[1]1Колонка'!$A$1:$E$2000,2,FALSE)</f>
        <v>Смесь белковая «НовоПротеин» шоколад, 180 г</v>
      </c>
      <c r="C278" s="17">
        <f>VLOOKUP($A$278,'[1]1Колонка'!$A$1:$E$2000,3,FALSE)</f>
        <v>5081</v>
      </c>
      <c r="D278" s="17">
        <f>VLOOKUP($A$278,'[1]1Колонка'!$A$1:$E$2000,4,FALSE)</f>
        <v>25</v>
      </c>
      <c r="E278" s="18">
        <f>VLOOKUP($A$278,'[1]1Колонка'!$A$1:$E$2000,5,FALSE)</f>
        <v>3</v>
      </c>
      <c r="G278" s="16" t="s">
        <v>502</v>
      </c>
      <c r="H278" s="17" t="str">
        <f>VLOOKUP($G$278,'[1]1Колонка'!$A$1:$E$2000,2,FALSE)</f>
        <v>Каль-Ди-Маг, таблетки, 60 шт</v>
      </c>
      <c r="I278" s="13">
        <f>VLOOKUP($G$278,'[1]1Колонка'!$A$1:$E$2000,3,FALSE)</f>
        <v>12685</v>
      </c>
      <c r="J278" s="13">
        <f>VLOOKUP($G$278,'[1]1Колонка'!$A$1:$E$2000,4,FALSE)</f>
        <v>55</v>
      </c>
      <c r="K278" s="18">
        <f>VLOOKUP($G$278,'[1]1Колонка'!$A$1:$E$2000,5,FALSE)</f>
        <v>12</v>
      </c>
    </row>
    <row r="279" spans="1:11" ht="12.95" customHeight="1" x14ac:dyDescent="0.25">
      <c r="A279" s="7"/>
      <c r="B279" s="19" t="s">
        <v>110</v>
      </c>
      <c r="C279" s="9"/>
      <c r="D279" s="9"/>
      <c r="E279" s="10"/>
      <c r="G279" s="16" t="s">
        <v>503</v>
      </c>
      <c r="H279" s="17" t="str">
        <f>VLOOKUP($G$279,'[1]1Колонка'!$A$1:$E$2000,2,FALSE)</f>
        <v>Комплекс пищеварительных ферментов, таблетки, 60 шт</v>
      </c>
      <c r="I279" s="13">
        <f>VLOOKUP($G$279,'[1]1Колонка'!$A$1:$E$2000,3,FALSE)</f>
        <v>10435</v>
      </c>
      <c r="J279" s="13">
        <f>VLOOKUP($G$279,'[1]1Колонка'!$A$1:$E$2000,4,FALSE)</f>
        <v>45</v>
      </c>
      <c r="K279" s="18">
        <f>VLOOKUP($G$279,'[1]1Колонка'!$A$1:$E$2000,5,FALSE)</f>
        <v>12</v>
      </c>
    </row>
    <row r="280" spans="1:11" ht="12.95" customHeight="1" x14ac:dyDescent="0.25">
      <c r="A280" s="16" t="s">
        <v>504</v>
      </c>
      <c r="B280" s="17" t="str">
        <f>VLOOKUP($A$280,'[1]1Колонка'!$A$1:$E$2000,2,FALSE)</f>
        <v>Дезодорант-осушитель, 300 г **</v>
      </c>
      <c r="C280" s="17">
        <f>VLOOKUP($A$280,'[1]1Колонка'!$A$1:$E$2000,3,FALSE)</f>
        <v>1841</v>
      </c>
      <c r="D280" s="17">
        <f>VLOOKUP($A$280,'[1]1Колонка'!$A$1:$E$2000,4,FALSE)</f>
        <v>9</v>
      </c>
      <c r="E280" s="18">
        <f>VLOOKUP($A$280,'[1]1Колонка'!$A$1:$E$2000,5,FALSE)</f>
        <v>40</v>
      </c>
      <c r="G280" s="16" t="s">
        <v>505</v>
      </c>
      <c r="H280" s="17" t="str">
        <f>VLOOKUP($G$280,'[1]1Колонка'!$A$1:$E$2000,2,FALSE)</f>
        <v>Конъюгированная линолевая кислота (КЛК), капсулы, 60 шт.</v>
      </c>
      <c r="I280" s="13">
        <f>VLOOKUP($G$280,'[1]1Колонка'!$A$1:$E$2000,3,FALSE)</f>
        <v>13981</v>
      </c>
      <c r="J280" s="13">
        <f>VLOOKUP($G$280,'[1]1Колонка'!$A$1:$E$2000,4,FALSE)</f>
        <v>60</v>
      </c>
      <c r="K280" s="18">
        <f>VLOOKUP($G$280,'[1]1Колонка'!$A$1:$E$2000,5,FALSE)</f>
        <v>12</v>
      </c>
    </row>
    <row r="281" spans="1:11" ht="12.95" customHeight="1" x14ac:dyDescent="0.25">
      <c r="A281" s="16" t="s">
        <v>506</v>
      </c>
      <c r="B281" s="17" t="str">
        <f>VLOOKUP($A$281,'[1]1Колонка'!$A$1:$E$2000,2,FALSE)</f>
        <v>Концентрат минеральный кормовой «Цеолит природный», 1000 г</v>
      </c>
      <c r="C281" s="17">
        <f>VLOOKUP($A$281,'[1]1Колонка'!$A$1:$E$2000,3,FALSE)</f>
        <v>2046</v>
      </c>
      <c r="D281" s="17">
        <f>VLOOKUP($A$281,'[1]1Колонка'!$A$1:$E$2000,4,FALSE)</f>
        <v>10</v>
      </c>
      <c r="E281" s="18">
        <f>VLOOKUP($A$281,'[1]1Колонка'!$A$1:$E$2000,5,FALSE)</f>
        <v>12</v>
      </c>
      <c r="G281" s="16" t="s">
        <v>507</v>
      </c>
      <c r="H281" s="17" t="str">
        <f>VLOOKUP($G$281,'[1]1Колонка'!$A$1:$E$2000,2,FALSE)</f>
        <v>Коэнзим Q10 100 мг, капсулы, 60 шт</v>
      </c>
      <c r="I281" s="13">
        <f>VLOOKUP($G$281,'[1]1Колонка'!$A$1:$E$2000,3,FALSE)</f>
        <v>19778</v>
      </c>
      <c r="J281" s="13">
        <f>VLOOKUP($G$281,'[1]1Колонка'!$A$1:$E$2000,4,FALSE)</f>
        <v>80</v>
      </c>
      <c r="K281" s="18">
        <f>VLOOKUP($G$281,'[1]1Колонка'!$A$1:$E$2000,5,FALSE)</f>
        <v>12</v>
      </c>
    </row>
    <row r="282" spans="1:11" ht="12.95" customHeight="1" x14ac:dyDescent="0.25">
      <c r="A282" s="7"/>
      <c r="B282" s="19" t="s">
        <v>153</v>
      </c>
      <c r="C282" s="9"/>
      <c r="D282" s="9"/>
      <c r="E282" s="10"/>
      <c r="G282" s="16" t="s">
        <v>508</v>
      </c>
      <c r="H282" s="17" t="str">
        <f>VLOOKUP($G$282,'[1]1Колонка'!$A$1:$E$2000,2,FALSE)</f>
        <v>Коэнзим Q10 Нутрикеа, таблетки, 60 шт</v>
      </c>
      <c r="I282" s="13">
        <f>VLOOKUP($G$282,'[1]1Колонка'!$A$1:$E$2000,3,FALSE)</f>
        <v>9343</v>
      </c>
      <c r="J282" s="13">
        <f>VLOOKUP($G$282,'[1]1Колонка'!$A$1:$E$2000,4,FALSE)</f>
        <v>40</v>
      </c>
      <c r="K282" s="18">
        <f>VLOOKUP($G$282,'[1]1Колонка'!$A$1:$E$2000,5,FALSE)</f>
        <v>12</v>
      </c>
    </row>
    <row r="283" spans="1:11" ht="12.95" customHeight="1" x14ac:dyDescent="0.25">
      <c r="A283" s="16" t="s">
        <v>509</v>
      </c>
      <c r="B283" s="13" t="str">
        <f>VLOOKUP($A$283,'[1]1Колонка'!$A$1:$E$2000,2,FALSE)</f>
        <v>Ассорти «Маски для волос», 6 саше по 15 г **</v>
      </c>
      <c r="C283" s="13">
        <f>VLOOKUP($A$283,'[1]1Колонка'!$A$1:$E$2000,3,FALSE)</f>
        <v>1841</v>
      </c>
      <c r="D283" s="13">
        <f>VLOOKUP($A$283,'[1]1Колонка'!$A$1:$E$2000,4,FALSE)</f>
        <v>9</v>
      </c>
      <c r="E283" s="20">
        <f>VLOOKUP($A$283,'[1]1Колонка'!$A$1:$E$2000,5,FALSE)</f>
        <v>10</v>
      </c>
      <c r="G283" s="16" t="s">
        <v>510</v>
      </c>
      <c r="H283" s="17" t="str">
        <f>VLOOKUP($G$283,'[1]1Колонка'!$A$1:$E$2000,2,FALSE)</f>
        <v>Красный клевер ТSN, капсулы, 60 шт</v>
      </c>
      <c r="I283" s="13">
        <f>VLOOKUP($G$283,'[1]1Колонка'!$A$1:$E$2000,3,FALSE)</f>
        <v>9309</v>
      </c>
      <c r="J283" s="13">
        <f>VLOOKUP($G$283,'[1]1Колонка'!$A$1:$E$2000,4,FALSE)</f>
        <v>40</v>
      </c>
      <c r="K283" s="18">
        <f>VLOOKUP($G$283,'[1]1Колонка'!$A$1:$E$2000,5,FALSE)</f>
        <v>12</v>
      </c>
    </row>
    <row r="284" spans="1:11" ht="12.95" customHeight="1" x14ac:dyDescent="0.25">
      <c r="A284" s="16" t="s">
        <v>511</v>
      </c>
      <c r="B284" s="17" t="str">
        <f>VLOOKUP($A$284,'[1]1Колонка'!$A$1:$E$2000,2,FALSE)</f>
        <v>Ассорти «Маски», 90 г (6 пакетиков по 15 г в наборе) **</v>
      </c>
      <c r="C284" s="17">
        <f>VLOOKUP($A$284,'[1]1Колонка'!$A$1:$E$2000,3,FALSE)</f>
        <v>1535</v>
      </c>
      <c r="D284" s="17">
        <f>VLOOKUP($A$284,'[1]1Колонка'!$A$1:$E$2000,4,FALSE)</f>
        <v>8</v>
      </c>
      <c r="E284" s="18">
        <f>VLOOKUP($A$284,'[1]1Колонка'!$A$1:$E$2000,5,FALSE)</f>
        <v>10</v>
      </c>
      <c r="G284" s="16" t="s">
        <v>512</v>
      </c>
      <c r="H284" s="17" t="str">
        <f>VLOOKUP($G$284,'[1]1Колонка'!$A$1:$E$2000,2,FALSE)</f>
        <v xml:space="preserve">Магния оксид 400 мг, таблетки, 60 шт  </v>
      </c>
      <c r="I284" s="13">
        <f>VLOOKUP($G$284,'[1]1Колонка'!$A$1:$E$2000,3,FALSE)</f>
        <v>9207</v>
      </c>
      <c r="J284" s="13">
        <f>VLOOKUP($G$284,'[1]1Колонка'!$A$1:$E$2000,4,FALSE)</f>
        <v>40</v>
      </c>
      <c r="K284" s="18">
        <f>VLOOKUP($G$284,'[1]1Колонка'!$A$1:$E$2000,5,FALSE)</f>
        <v>12</v>
      </c>
    </row>
    <row r="285" spans="1:11" ht="12.95" customHeight="1" x14ac:dyDescent="0.25">
      <c r="A285" s="16" t="s">
        <v>513</v>
      </c>
      <c r="B285" s="17" t="str">
        <f>VLOOKUP($A$285,'[1]1Колонка'!$A$1:$E$2000,2,FALSE)</f>
        <v>Ассорти «Скрабы», 105 г (7 пакетиков по 15 г в наборе) **</v>
      </c>
      <c r="C285" s="17">
        <f>VLOOKUP($A$285,'[1]1Колонка'!$A$1:$E$2000,3,FALSE)</f>
        <v>1569</v>
      </c>
      <c r="D285" s="17">
        <f>VLOOKUP($A$285,'[1]1Колонка'!$A$1:$E$2000,4,FALSE)</f>
        <v>8</v>
      </c>
      <c r="E285" s="18">
        <f>VLOOKUP($A$285,'[1]1Колонка'!$A$1:$E$2000,5,FALSE)</f>
        <v>10</v>
      </c>
      <c r="G285" s="16" t="s">
        <v>514</v>
      </c>
      <c r="H285" s="17" t="str">
        <f>VLOOKUP($G$285,'[1]1Колонка'!$A$1:$E$2000,2,FALSE)</f>
        <v>Молозиво TSN, капсулы, 60 шт</v>
      </c>
      <c r="I285" s="13">
        <f>VLOOKUP($G$285,'[1]1Колонка'!$A$1:$E$2000,3,FALSE)</f>
        <v>10162</v>
      </c>
      <c r="J285" s="13">
        <f>VLOOKUP($G$285,'[1]1Колонка'!$A$1:$E$2000,4,FALSE)</f>
        <v>45</v>
      </c>
      <c r="K285" s="18">
        <f>VLOOKUP($G$285,'[1]1Колонка'!$A$1:$E$2000,5,FALSE)</f>
        <v>12</v>
      </c>
    </row>
    <row r="286" spans="1:11" ht="12.95" customHeight="1" x14ac:dyDescent="0.25">
      <c r="A286" s="16" t="s">
        <v>515</v>
      </c>
      <c r="B286" s="17" t="str">
        <f>VLOOKUP($A$286,'[1]1Колонка'!$A$1:$E$2000,2,FALSE)</f>
        <v>Гель-скраб «Кия» с экстрактом алоэ, 200 г</v>
      </c>
      <c r="C286" s="17">
        <f>VLOOKUP($A$286,'[1]1Колонка'!$A$1:$E$2000,3,FALSE)</f>
        <v>2728</v>
      </c>
      <c r="D286" s="17">
        <f>VLOOKUP($A$286,'[1]1Колонка'!$A$1:$E$2000,4,FALSE)</f>
        <v>13</v>
      </c>
      <c r="E286" s="18">
        <f>VLOOKUP($A$286,'[1]1Колонка'!$A$1:$E$2000,5,FALSE)</f>
        <v>5</v>
      </c>
      <c r="G286" s="16" t="s">
        <v>516</v>
      </c>
      <c r="H286" s="17" t="str">
        <f>VLOOKUP($G$286,'[1]1Колонка'!$A$1:$E$2000,2,FALSE)</f>
        <v xml:space="preserve">Молочный чертополох, таблетки, 60 шт </v>
      </c>
      <c r="I286" s="13">
        <f>VLOOKUP($G$286,'[1]1Колонка'!$A$1:$E$2000,3,FALSE)</f>
        <v>9480</v>
      </c>
      <c r="J286" s="13">
        <f>VLOOKUP($G$286,'[1]1Колонка'!$A$1:$E$2000,4,FALSE)</f>
        <v>40</v>
      </c>
      <c r="K286" s="18">
        <f>VLOOKUP($G$286,'[1]1Колонка'!$A$1:$E$2000,5,FALSE)</f>
        <v>12</v>
      </c>
    </row>
    <row r="287" spans="1:11" ht="12.95" customHeight="1" x14ac:dyDescent="0.25">
      <c r="A287" s="16" t="s">
        <v>517</v>
      </c>
      <c r="B287" s="17" t="str">
        <f>VLOOKUP($A$287,'[1]1Колонка'!$A$1:$E$2000,2,FALSE)</f>
        <v>Гель-скраб «Кия» с экстрактом ромашки, 200 г</v>
      </c>
      <c r="C287" s="17">
        <f>VLOOKUP($A$287,'[1]1Колонка'!$A$1:$E$2000,3,FALSE)</f>
        <v>2728</v>
      </c>
      <c r="D287" s="17">
        <f>VLOOKUP($A$287,'[1]1Колонка'!$A$1:$E$2000,4,FALSE)</f>
        <v>13</v>
      </c>
      <c r="E287" s="18">
        <f>VLOOKUP($A$287,'[1]1Колонка'!$A$1:$E$2000,5,FALSE)</f>
        <v>5</v>
      </c>
      <c r="G287" s="16" t="s">
        <v>518</v>
      </c>
      <c r="H287" s="17" t="str">
        <f>VLOOKUP($G$287,'[1]1Колонка'!$A$1:$E$2000,2,FALSE)</f>
        <v xml:space="preserve">Мультивит с лютеином и ликопеном 50+, таблетки, 60 шт  </v>
      </c>
      <c r="I287" s="13">
        <f>VLOOKUP($G$287,'[1]1Колонка'!$A$1:$E$2000,3,FALSE)</f>
        <v>10162</v>
      </c>
      <c r="J287" s="13">
        <f>VLOOKUP($G$287,'[1]1Колонка'!$A$1:$E$2000,4,FALSE)</f>
        <v>45</v>
      </c>
      <c r="K287" s="18">
        <f>VLOOKUP($G$287,'[1]1Колонка'!$A$1:$E$2000,5,FALSE)</f>
        <v>12</v>
      </c>
    </row>
    <row r="288" spans="1:11" ht="22.5" x14ac:dyDescent="0.25">
      <c r="A288" s="3" t="s">
        <v>0</v>
      </c>
      <c r="B288" s="4" t="s">
        <v>1</v>
      </c>
      <c r="C288" s="5" t="s">
        <v>2</v>
      </c>
      <c r="D288" s="6" t="s">
        <v>3</v>
      </c>
      <c r="E288" s="6" t="s">
        <v>4</v>
      </c>
      <c r="G288" s="3" t="s">
        <v>0</v>
      </c>
      <c r="H288" s="4" t="s">
        <v>1</v>
      </c>
      <c r="I288" s="5" t="s">
        <v>2</v>
      </c>
      <c r="J288" s="6" t="s">
        <v>3</v>
      </c>
      <c r="K288" s="6" t="s">
        <v>4</v>
      </c>
    </row>
    <row r="289" spans="1:11" ht="12.95" customHeight="1" x14ac:dyDescent="0.25">
      <c r="A289" s="16" t="s">
        <v>519</v>
      </c>
      <c r="B289" s="17" t="str">
        <f>VLOOKUP($A$289,'[1]1Колонка'!$A$1:$E$2000,2,FALSE)</f>
        <v>Омега Ойл, капсулы, 60 шт</v>
      </c>
      <c r="C289" s="13">
        <f>VLOOKUP($A$289,'[1]1Колонка'!$A$1:$E$2000,3,FALSE)</f>
        <v>11730</v>
      </c>
      <c r="D289" s="13">
        <f>VLOOKUP($A$289,'[1]1Колонка'!$A$1:$E$2000,4,FALSE)</f>
        <v>50</v>
      </c>
      <c r="E289" s="18">
        <f>VLOOKUP($A$289,'[1]1Колонка'!$A$1:$E$2000,5,FALSE)</f>
        <v>12</v>
      </c>
      <c r="G289" s="16" t="s">
        <v>520</v>
      </c>
      <c r="H289" s="17" t="str">
        <f>VLOOKUP($G$289,'[1]1Колонка'!$A$1:$E$2000,2,FALSE)</f>
        <v>ЗВК «Реагент 3000» «Драйв», 2х50 мл</v>
      </c>
      <c r="I289" s="17">
        <f>VLOOKUP($G$289,'[1]1Колонка'!$A$1:$E$2000,3,FALSE)</f>
        <v>5933</v>
      </c>
      <c r="J289" s="17">
        <f>VLOOKUP($G$289,'[1]1Колонка'!$A$1:$E$2000,4,FALSE)</f>
        <v>25</v>
      </c>
      <c r="K289" s="18">
        <f>VLOOKUP($G$289,'[1]1Колонка'!$A$1:$E$2000,5,FALSE)</f>
        <v>5</v>
      </c>
    </row>
    <row r="290" spans="1:11" ht="12.95" customHeight="1" x14ac:dyDescent="0.25">
      <c r="A290" s="16" t="s">
        <v>521</v>
      </c>
      <c r="B290" s="17" t="str">
        <f>VLOOKUP($A$290,'[1]1Колонка'!$A$1:$E$2000,2,FALSE)</f>
        <v>Остео Каль с Глюкозамином, капсулы, 60 шт</v>
      </c>
      <c r="C290" s="13">
        <f>VLOOKUP($A$290,'[1]1Колонка'!$A$1:$E$2000,3,FALSE)</f>
        <v>10639</v>
      </c>
      <c r="D290" s="13">
        <f>VLOOKUP($A$290,'[1]1Колонка'!$A$1:$E$2000,4,FALSE)</f>
        <v>45</v>
      </c>
      <c r="E290" s="18">
        <f>VLOOKUP($A$290,'[1]1Колонка'!$A$1:$E$2000,5,FALSE)</f>
        <v>12</v>
      </c>
      <c r="G290" s="16" t="s">
        <v>522</v>
      </c>
      <c r="H290" s="17" t="str">
        <f>VLOOKUP($G$290,'[1]1Колонка'!$A$1:$E$2000,2,FALSE)</f>
        <v>ЗВК «Реагент 3000» «Драйв-плюс», 3х50 мл</v>
      </c>
      <c r="I290" s="17">
        <f>VLOOKUP($G$290,'[1]1Колонка'!$A$1:$E$2000,3,FALSE)</f>
        <v>8798</v>
      </c>
      <c r="J290" s="17">
        <f>VLOOKUP($G$290,'[1]1Колонка'!$A$1:$E$2000,4,FALSE)</f>
        <v>40</v>
      </c>
      <c r="K290" s="18">
        <f>VLOOKUP($G$290,'[1]1Колонка'!$A$1:$E$2000,5,FALSE)</f>
        <v>5</v>
      </c>
    </row>
    <row r="291" spans="1:11" ht="12.95" customHeight="1" x14ac:dyDescent="0.25">
      <c r="A291" s="16" t="s">
        <v>523</v>
      </c>
      <c r="B291" s="17" t="str">
        <f>VLOOKUP($A$291,'[1]1Колонка'!$A$1:$E$2000,2,FALSE)</f>
        <v>Пара-Уолнат-Плас, капсулы, 60 шт</v>
      </c>
      <c r="C291" s="13">
        <f>VLOOKUP($A$291,'[1]1Колонка'!$A$1:$E$2000,3,FALSE)</f>
        <v>10639</v>
      </c>
      <c r="D291" s="13">
        <f>VLOOKUP($A$291,'[1]1Колонка'!$A$1:$E$2000,4,FALSE)</f>
        <v>45</v>
      </c>
      <c r="E291" s="18">
        <f>VLOOKUP($A$291,'[1]1Колонка'!$A$1:$E$2000,5,FALSE)</f>
        <v>12</v>
      </c>
      <c r="G291" s="16" t="s">
        <v>524</v>
      </c>
      <c r="H291" s="17" t="str">
        <f>VLOOKUP($G$291,'[1]1Колонка'!$A$1:$E$2000,2,FALSE)</f>
        <v>ЗВК «Реагент 3000» «Супердрайв», 2х75 мл, 1х50 мл</v>
      </c>
      <c r="I291" s="17">
        <f>VLOOKUP($G$291,'[1]1Колонка'!$A$1:$E$2000,3,FALSE)</f>
        <v>13231</v>
      </c>
      <c r="J291" s="17">
        <f>VLOOKUP($G$291,'[1]1Колонка'!$A$1:$E$2000,4,FALSE)</f>
        <v>60</v>
      </c>
      <c r="K291" s="18">
        <f>VLOOKUP($G$291,'[1]1Колонка'!$A$1:$E$2000,5,FALSE)</f>
        <v>5</v>
      </c>
    </row>
    <row r="292" spans="1:11" ht="12.95" customHeight="1" x14ac:dyDescent="0.25">
      <c r="A292" s="16" t="s">
        <v>525</v>
      </c>
      <c r="B292" s="17" t="str">
        <f>VLOOKUP($A$292,'[1]1Колонка'!$A$1:$E$2000,2,FALSE)</f>
        <v>Пау Д'Арко, капсулы, 60 шт</v>
      </c>
      <c r="C292" s="13">
        <f>VLOOKUP($A$292,'[1]1Колонка'!$A$1:$E$2000,3,FALSE)</f>
        <v>10162</v>
      </c>
      <c r="D292" s="13">
        <f>VLOOKUP($A$292,'[1]1Колонка'!$A$1:$E$2000,4,FALSE)</f>
        <v>45</v>
      </c>
      <c r="E292" s="18">
        <f>VLOOKUP($A$292,'[1]1Колонка'!$A$1:$E$2000,5,FALSE)</f>
        <v>12</v>
      </c>
      <c r="G292" s="41" t="s">
        <v>526</v>
      </c>
      <c r="H292" s="46" t="str">
        <f>VLOOKUP($G$292,'[1]1Колонка'!$A$1:$E$2000,2,FALSE)</f>
        <v>ЗВК «Реагент 3000» для топливной системы на 1000 л топлива, 2х50 мл</v>
      </c>
      <c r="I292" s="47">
        <f>VLOOKUP($G$292,'[1]1Колонка'!$A$1:$E$2000,3,FALSE)</f>
        <v>12071</v>
      </c>
      <c r="J292" s="47">
        <f>VLOOKUP($G$292,'[1]1Колонка'!$A$1:$E$2000,4,FALSE)</f>
        <v>55</v>
      </c>
      <c r="K292" s="48">
        <f>VLOOKUP($G$292,'[1]1Колонка'!$A$1:$E$2000,5,FALSE)</f>
        <v>5</v>
      </c>
    </row>
    <row r="293" spans="1:11" ht="12.95" customHeight="1" x14ac:dyDescent="0.25">
      <c r="A293" s="16" t="s">
        <v>527</v>
      </c>
      <c r="B293" s="17" t="str">
        <f>VLOOKUP($A$293,'[1]1Колонка'!$A$1:$E$2000,2,FALSE)</f>
        <v>Проста-Вита, капсулы, 60 шт</v>
      </c>
      <c r="C293" s="13">
        <f>VLOOKUP($A$293,'[1]1Колонка'!$A$1:$E$2000,3,FALSE)</f>
        <v>10435</v>
      </c>
      <c r="D293" s="13">
        <f>VLOOKUP($A$293,'[1]1Колонка'!$A$1:$E$2000,4,FALSE)</f>
        <v>45</v>
      </c>
      <c r="E293" s="18">
        <f>VLOOKUP($A$293,'[1]1Колонка'!$A$1:$E$2000,5,FALSE)</f>
        <v>12</v>
      </c>
      <c r="G293" s="41"/>
      <c r="H293" s="46"/>
      <c r="I293" s="47"/>
      <c r="J293" s="47"/>
      <c r="K293" s="48"/>
    </row>
    <row r="294" spans="1:11" ht="12.95" customHeight="1" x14ac:dyDescent="0.25">
      <c r="A294" s="16" t="s">
        <v>528</v>
      </c>
      <c r="B294" s="17" t="str">
        <f>VLOOKUP($A$294,'[1]1Колонка'!$A$1:$E$2000,2,FALSE)</f>
        <v>Пэшн Флауэр, таблетки, 60 шт</v>
      </c>
      <c r="C294" s="13">
        <f>VLOOKUP($A$294,'[1]1Колонка'!$A$1:$E$2000,3,FALSE)</f>
        <v>11730</v>
      </c>
      <c r="D294" s="13">
        <f>VLOOKUP($A$294,'[1]1Колонка'!$A$1:$E$2000,4,FALSE)</f>
        <v>50</v>
      </c>
      <c r="E294" s="18">
        <f>VLOOKUP($A$294,'[1]1Колонка'!$A$1:$E$2000,5,FALSE)</f>
        <v>12</v>
      </c>
      <c r="G294" s="41" t="s">
        <v>529</v>
      </c>
      <c r="H294" s="46" t="str">
        <f>VLOOKUP($G$294,'[1]1Колонка'!$A$1:$E$2000,2,FALSE)</f>
        <v>ЗВК «Реагент 3000» для топливной системы на 150 л топлива, 3 шприца</v>
      </c>
      <c r="I294" s="47">
        <f>VLOOKUP($G$294,'[1]1Колонка'!$A$1:$E$2000,3,FALSE)</f>
        <v>3205</v>
      </c>
      <c r="J294" s="47">
        <f>VLOOKUP($G$294,'[1]1Колонка'!$A$1:$E$2000,4,FALSE)</f>
        <v>15</v>
      </c>
      <c r="K294" s="48">
        <f>VLOOKUP($G$294,'[1]1Колонка'!$A$1:$E$2000,5,FALSE)</f>
        <v>5</v>
      </c>
    </row>
    <row r="295" spans="1:11" ht="12.95" customHeight="1" x14ac:dyDescent="0.25">
      <c r="A295" s="16" t="s">
        <v>530</v>
      </c>
      <c r="B295" s="17" t="str">
        <f>VLOOKUP($A$295,'[1]1Колонка'!$A$1:$E$2000,2,FALSE)</f>
        <v>Спирулина TSN, капсулы, 60 шт</v>
      </c>
      <c r="C295" s="13">
        <f>VLOOKUP($A$295,'[1]1Колонка'!$A$1:$E$2000,3,FALSE)</f>
        <v>10639</v>
      </c>
      <c r="D295" s="13">
        <f>VLOOKUP($A$295,'[1]1Колонка'!$A$1:$E$2000,4,FALSE)</f>
        <v>45</v>
      </c>
      <c r="E295" s="18">
        <f>VLOOKUP($A$295,'[1]1Колонка'!$A$1:$E$2000,5,FALSE)</f>
        <v>12</v>
      </c>
      <c r="G295" s="41"/>
      <c r="H295" s="46"/>
      <c r="I295" s="47"/>
      <c r="J295" s="47"/>
      <c r="K295" s="48"/>
    </row>
    <row r="296" spans="1:11" ht="12.95" customHeight="1" x14ac:dyDescent="0.25">
      <c r="A296" s="16" t="s">
        <v>531</v>
      </c>
      <c r="B296" s="17" t="str">
        <f>VLOOKUP($A$296,'[1]1Колонка'!$A$1:$E$2000,2,FALSE)</f>
        <v>Супер Коллаген, капсулы, 60 шт</v>
      </c>
      <c r="C296" s="13">
        <f>VLOOKUP($A$296,'[1]1Колонка'!$A$1:$E$2000,3,FALSE)</f>
        <v>10878</v>
      </c>
      <c r="D296" s="13">
        <f>VLOOKUP($A$296,'[1]1Колонка'!$A$1:$E$2000,4,FALSE)</f>
        <v>45</v>
      </c>
      <c r="E296" s="18">
        <f>VLOOKUP($A$296,'[1]1Колонка'!$A$1:$E$2000,5,FALSE)</f>
        <v>12</v>
      </c>
      <c r="G296" s="41" t="s">
        <v>532</v>
      </c>
      <c r="H296" s="46" t="str">
        <f>VLOOKUP($G$296,'[1]1Колонка'!$A$1:$E$2000,2,FALSE)</f>
        <v>ЗВК «Реагент 3000» для топливной системы на 500 л топлива, 10 шприцев</v>
      </c>
      <c r="I296" s="47">
        <f>VLOOKUP($G$296,'[1]1Колонка'!$A$1:$E$2000,3,FALSE)</f>
        <v>8866</v>
      </c>
      <c r="J296" s="47">
        <f>VLOOKUP($G$296,'[1]1Колонка'!$A$1:$E$2000,4,FALSE)</f>
        <v>40</v>
      </c>
      <c r="K296" s="48">
        <f>VLOOKUP($G$296,'[1]1Колонка'!$A$1:$E$2000,5,FALSE)</f>
        <v>3</v>
      </c>
    </row>
    <row r="297" spans="1:11" ht="12.95" customHeight="1" x14ac:dyDescent="0.25">
      <c r="A297" s="16" t="s">
        <v>533</v>
      </c>
      <c r="B297" s="17" t="str">
        <f>VLOOKUP($A$297,'[1]1Колонка'!$A$1:$E$2000,2,FALSE)</f>
        <v xml:space="preserve">Супер мега мульти, таблетки, 60 шт  </v>
      </c>
      <c r="C297" s="13">
        <f>VLOOKUP($A$297,'[1]1Колонка'!$A$1:$E$2000,3,FALSE)</f>
        <v>11730</v>
      </c>
      <c r="D297" s="13">
        <f>VLOOKUP($A$297,'[1]1Колонка'!$A$1:$E$2000,4,FALSE)</f>
        <v>50</v>
      </c>
      <c r="E297" s="18">
        <f>VLOOKUP($A$297,'[1]1Колонка'!$A$1:$E$2000,5,FALSE)</f>
        <v>12</v>
      </c>
      <c r="G297" s="41"/>
      <c r="H297" s="46"/>
      <c r="I297" s="47"/>
      <c r="J297" s="47"/>
      <c r="K297" s="48"/>
    </row>
    <row r="298" spans="1:11" ht="12.95" customHeight="1" x14ac:dyDescent="0.25">
      <c r="A298" s="16" t="s">
        <v>534</v>
      </c>
      <c r="B298" s="17" t="str">
        <f>VLOOKUP($A$298,'[1]1Колонка'!$A$1:$E$2000,2,FALSE)</f>
        <v>Суперлакс, капсулы, 60 шт</v>
      </c>
      <c r="C298" s="13">
        <f>VLOOKUP($A$298,'[1]1Колонка'!$A$1:$E$2000,3,FALSE)</f>
        <v>11458</v>
      </c>
      <c r="D298" s="13">
        <f>VLOOKUP($A$298,'[1]1Колонка'!$A$1:$E$2000,4,FALSE)</f>
        <v>50</v>
      </c>
      <c r="E298" s="18">
        <f>VLOOKUP($A$298,'[1]1Колонка'!$A$1:$E$2000,5,FALSE)</f>
        <v>12</v>
      </c>
      <c r="G298" s="16" t="s">
        <v>535</v>
      </c>
      <c r="H298" s="17" t="str">
        <f>VLOOKUP($G$298,'[1]1Колонка'!$A$1:$E$2000,2,FALSE)</f>
        <v>ЗВК «Реагент 3000» для трансмиссии, 50 мл</v>
      </c>
      <c r="I298" s="17">
        <f>VLOOKUP($G$298,'[1]1Колонка'!$A$1:$E$2000,3,FALSE)</f>
        <v>3410</v>
      </c>
      <c r="J298" s="17">
        <f>VLOOKUP($G$298,'[1]1Колонка'!$A$1:$E$2000,4,FALSE)</f>
        <v>15</v>
      </c>
      <c r="K298" s="18">
        <f>VLOOKUP($G$298,'[1]1Колонка'!$A$1:$E$2000,5,FALSE)</f>
        <v>5</v>
      </c>
    </row>
    <row r="299" spans="1:11" ht="15" customHeight="1" x14ac:dyDescent="0.25">
      <c r="A299" s="16" t="s">
        <v>536</v>
      </c>
      <c r="B299" s="17" t="str">
        <f>VLOOKUP($A$299,'[1]1Колонка'!$A$1:$E$2000,2,FALSE)</f>
        <v>Таурин, капсулы, 60 шт</v>
      </c>
      <c r="C299" s="13">
        <f>VLOOKUP($A$299,'[1]1Колонка'!$A$1:$E$2000,3,FALSE)</f>
        <v>9343</v>
      </c>
      <c r="D299" s="13">
        <f>VLOOKUP($A$299,'[1]1Колонка'!$A$1:$E$2000,4,FALSE)</f>
        <v>40</v>
      </c>
      <c r="E299" s="18">
        <f>VLOOKUP($A$299,'[1]1Колонка'!$A$1:$E$2000,5,FALSE)</f>
        <v>12</v>
      </c>
      <c r="G299" s="7"/>
      <c r="H299" s="8" t="s">
        <v>537</v>
      </c>
      <c r="I299" s="9"/>
      <c r="J299" s="9"/>
      <c r="K299" s="10"/>
    </row>
    <row r="300" spans="1:11" ht="12.95" customHeight="1" x14ac:dyDescent="0.25">
      <c r="A300" s="16" t="s">
        <v>538</v>
      </c>
      <c r="B300" s="17" t="str">
        <f>VLOOKUP($A$300,'[1]1Колонка'!$A$1:$E$2000,2,FALSE)</f>
        <v>Тиро-Вита, капсулы, 60 шт</v>
      </c>
      <c r="C300" s="13">
        <f>VLOOKUP($A$300,'[1]1Колонка'!$A$1:$E$2000,3,FALSE)</f>
        <v>12685</v>
      </c>
      <c r="D300" s="13">
        <f>VLOOKUP($A$300,'[1]1Колонка'!$A$1:$E$2000,4,FALSE)</f>
        <v>55</v>
      </c>
      <c r="E300" s="18">
        <f>VLOOKUP($A$300,'[1]1Колонка'!$A$1:$E$2000,5,FALSE)</f>
        <v>12</v>
      </c>
      <c r="G300" s="16" t="s">
        <v>539</v>
      </c>
      <c r="H300" s="17" t="str">
        <f>VLOOKUP($G$300,'[1]1Колонка'!$A$1:$E$2000,2,FALSE)</f>
        <v>Картридж для фильтра под мойку «Водолей-БКП» обезжелезивающий</v>
      </c>
      <c r="I300" s="17">
        <f>VLOOKUP($G$300,'[1]1Колонка'!$A$1:$E$2000,3,FALSE)</f>
        <v>6274</v>
      </c>
      <c r="J300" s="17">
        <f>VLOOKUP($G$300,'[1]1Колонка'!$A$1:$E$2000,4,FALSE)</f>
        <v>25</v>
      </c>
      <c r="K300" s="18">
        <f>VLOOKUP($G$300,'[1]1Колонка'!$A$1:$E$2000,5,FALSE)</f>
        <v>1</v>
      </c>
    </row>
    <row r="301" spans="1:11" ht="12.95" customHeight="1" x14ac:dyDescent="0.25">
      <c r="A301" s="16" t="s">
        <v>540</v>
      </c>
      <c r="B301" s="17" t="str">
        <f>VLOOKUP($A$301,'[1]1Колонка'!$A$1:$E$2000,2,FALSE)</f>
        <v>Уна Дэ Гато, таблетки, 60 шт</v>
      </c>
      <c r="C301" s="13">
        <f>VLOOKUP($A$301,'[1]1Колонка'!$A$1:$E$2000,3,FALSE)</f>
        <v>11867</v>
      </c>
      <c r="D301" s="13">
        <f>VLOOKUP($A$301,'[1]1Колонка'!$A$1:$E$2000,4,FALSE)</f>
        <v>50</v>
      </c>
      <c r="E301" s="18">
        <f>VLOOKUP($A$301,'[1]1Колонка'!$A$1:$E$2000,5,FALSE)</f>
        <v>12</v>
      </c>
      <c r="G301" s="16" t="s">
        <v>541</v>
      </c>
      <c r="H301" s="17" t="str">
        <f>VLOOKUP($G$301,'[1]1Колонка'!$A$1:$E$2000,2,FALSE)</f>
        <v>Картридж для фильтра под мойку «Водолей-БКП» полипропиленовый</v>
      </c>
      <c r="I301" s="17">
        <f>VLOOKUP($G$301,'[1]1Колонка'!$A$1:$E$2000,3,FALSE)</f>
        <v>1364</v>
      </c>
      <c r="J301" s="17">
        <f>VLOOKUP($G$301,'[1]1Колонка'!$A$1:$E$2000,4,FALSE)</f>
        <v>6</v>
      </c>
      <c r="K301" s="18">
        <f>VLOOKUP($G$301,'[1]1Колонка'!$A$1:$E$2000,5,FALSE)</f>
        <v>1</v>
      </c>
    </row>
    <row r="302" spans="1:11" ht="12.95" customHeight="1" x14ac:dyDescent="0.25">
      <c r="A302" s="16" t="s">
        <v>542</v>
      </c>
      <c r="B302" s="17" t="str">
        <f>VLOOKUP($A$302,'[1]1Колонка'!$A$1:$E$2000,2,FALSE)</f>
        <v xml:space="preserve">Управление холестерином, таблетки, 60 шт  </v>
      </c>
      <c r="C302" s="13">
        <f>VLOOKUP($A$302,'[1]1Колонка'!$A$1:$E$2000,3,FALSE)</f>
        <v>13094</v>
      </c>
      <c r="D302" s="13">
        <f>VLOOKUP($A$302,'[1]1Колонка'!$A$1:$E$2000,4,FALSE)</f>
        <v>55</v>
      </c>
      <c r="E302" s="18">
        <f>VLOOKUP($A$302,'[1]1Колонка'!$A$1:$E$2000,5,FALSE)</f>
        <v>12</v>
      </c>
      <c r="G302" s="16" t="s">
        <v>543</v>
      </c>
      <c r="H302" s="17" t="str">
        <f>VLOOKUP($G$302,'[1]1Колонка'!$A$1:$E$2000,2,FALSE)</f>
        <v>Картридж для фильтра под мойку «Водолей-БКП» угольный</v>
      </c>
      <c r="I302" s="17">
        <f>VLOOKUP($G$302,'[1]1Колонка'!$A$1:$E$2000,3,FALSE)</f>
        <v>3785</v>
      </c>
      <c r="J302" s="17">
        <f>VLOOKUP($G$302,'[1]1Колонка'!$A$1:$E$2000,4,FALSE)</f>
        <v>16</v>
      </c>
      <c r="K302" s="18">
        <f>VLOOKUP($G$302,'[1]1Колонка'!$A$1:$E$2000,5,FALSE)</f>
        <v>1</v>
      </c>
    </row>
    <row r="303" spans="1:11" ht="12.95" customHeight="1" x14ac:dyDescent="0.25">
      <c r="A303" s="16" t="s">
        <v>544</v>
      </c>
      <c r="B303" s="17" t="str">
        <f>VLOOKUP($A$303,'[1]1Колонка'!$A$1:$E$2000,2,FALSE)</f>
        <v>Фукоксан, капсулы, 60 шт</v>
      </c>
      <c r="C303" s="13">
        <f>VLOOKUP($A$303,'[1]1Колонка'!$A$1:$E$2000,3,FALSE)</f>
        <v>9548</v>
      </c>
      <c r="D303" s="13">
        <f>VLOOKUP($A$303,'[1]1Колонка'!$A$1:$E$2000,4,FALSE)</f>
        <v>40</v>
      </c>
      <c r="E303" s="18">
        <f>VLOOKUP($A$303,'[1]1Колонка'!$A$1:$E$2000,5,FALSE)</f>
        <v>12</v>
      </c>
      <c r="G303" s="16" t="s">
        <v>545</v>
      </c>
      <c r="H303" s="17" t="str">
        <f>VLOOKUP($G$303,'[1]1Колонка'!$A$1:$E$2000,2,FALSE)</f>
        <v>Картридж для фильтра под мойку «Водолей-БКП» умягчающий</v>
      </c>
      <c r="I303" s="17">
        <f>VLOOKUP($G$303,'[1]1Колонка'!$A$1:$E$2000,3,FALSE)</f>
        <v>6343</v>
      </c>
      <c r="J303" s="17">
        <f>VLOOKUP($G$303,'[1]1Колонка'!$A$1:$E$2000,4,FALSE)</f>
        <v>25</v>
      </c>
      <c r="K303" s="18">
        <f>VLOOKUP($G$303,'[1]1Колонка'!$A$1:$E$2000,5,FALSE)</f>
        <v>1</v>
      </c>
    </row>
    <row r="304" spans="1:11" ht="12.95" customHeight="1" x14ac:dyDescent="0.25">
      <c r="A304" s="16" t="s">
        <v>546</v>
      </c>
      <c r="B304" s="17" t="str">
        <f>VLOOKUP($A$304,'[1]1Колонка'!$A$1:$E$2000,2,FALSE)</f>
        <v>Цинк 15 мг, таблетки, 60 шт</v>
      </c>
      <c r="C304" s="13">
        <f>VLOOKUP($A$304,'[1]1Колонка'!$A$1:$E$2000,3,FALSE)</f>
        <v>8116</v>
      </c>
      <c r="D304" s="13">
        <f>VLOOKUP($A$304,'[1]1Колонка'!$A$1:$E$2000,4,FALSE)</f>
        <v>35</v>
      </c>
      <c r="E304" s="18">
        <f>VLOOKUP($A$304,'[1]1Колонка'!$A$1:$E$2000,5,FALSE)</f>
        <v>12</v>
      </c>
      <c r="G304" s="16" t="s">
        <v>547</v>
      </c>
      <c r="H304" s="17" t="str">
        <f>VLOOKUP($G$304,'[1]1Колонка'!$A$1:$E$2000,2,FALSE)</f>
        <v>Картридж для фильтра под мойку «Водолей-БКП» цеолитовый</v>
      </c>
      <c r="I304" s="17">
        <f>VLOOKUP($G$304,'[1]1Колонка'!$A$1:$E$2000,3,FALSE)</f>
        <v>5797</v>
      </c>
      <c r="J304" s="17">
        <f>VLOOKUP($G$304,'[1]1Колонка'!$A$1:$E$2000,4,FALSE)</f>
        <v>25</v>
      </c>
      <c r="K304" s="18">
        <f>VLOOKUP($G$304,'[1]1Колонка'!$A$1:$E$2000,5,FALSE)</f>
        <v>1</v>
      </c>
    </row>
    <row r="305" spans="1:11" ht="12.95" customHeight="1" x14ac:dyDescent="0.25">
      <c r="A305" s="16" t="s">
        <v>548</v>
      </c>
      <c r="B305" s="17" t="str">
        <f>VLOOKUP($A$305,'[1]1Колонка'!$A$1:$E$2000,2,FALSE)</f>
        <v>Эхинацея Нутрикеа, капсулы, 60 шт</v>
      </c>
      <c r="C305" s="13">
        <f>VLOOKUP($A$305,'[1]1Колонка'!$A$1:$E$2000,3,FALSE)</f>
        <v>10162</v>
      </c>
      <c r="D305" s="13">
        <f>VLOOKUP($A$305,'[1]1Колонка'!$A$1:$E$2000,4,FALSE)</f>
        <v>45</v>
      </c>
      <c r="E305" s="18">
        <f>VLOOKUP($A$305,'[1]1Колонка'!$A$1:$E$2000,5,FALSE)</f>
        <v>12</v>
      </c>
      <c r="G305" s="16" t="s">
        <v>549</v>
      </c>
      <c r="H305" s="17" t="str">
        <f>VLOOKUP($G$305,'[1]1Колонка'!$A$1:$E$2000,2,FALSE)</f>
        <v>Картридж для фильтра под мойку «Водолей-БКП» шунгитовый</v>
      </c>
      <c r="I305" s="17">
        <f>VLOOKUP($G$305,'[1]1Колонка'!$A$1:$E$2000,3,FALSE)</f>
        <v>6138</v>
      </c>
      <c r="J305" s="17">
        <f>VLOOKUP($G$305,'[1]1Колонка'!$A$1:$E$2000,4,FALSE)</f>
        <v>25</v>
      </c>
      <c r="K305" s="18">
        <f>VLOOKUP($G$305,'[1]1Колонка'!$A$1:$E$2000,5,FALSE)</f>
        <v>1</v>
      </c>
    </row>
    <row r="306" spans="1:11" ht="12.95" customHeight="1" x14ac:dyDescent="0.25">
      <c r="A306" s="7"/>
      <c r="B306" s="8" t="s">
        <v>550</v>
      </c>
      <c r="C306" s="9"/>
      <c r="D306" s="9"/>
      <c r="E306" s="10"/>
      <c r="G306" s="16" t="s">
        <v>551</v>
      </c>
      <c r="H306" s="17" t="str">
        <f>VLOOKUP($G$306,'[1]1Колонка'!$A$1:$E$2000,2,FALSE)</f>
        <v>Картридж для фильтра-кувшина «Водолей» кварцевый</v>
      </c>
      <c r="I306" s="13">
        <f>VLOOKUP($G$306,'[1]1Колонка'!$A$1:$E$2000,3,FALSE)</f>
        <v>4160</v>
      </c>
      <c r="J306" s="13">
        <f>VLOOKUP($G$306,'[1]1Колонка'!$A$1:$E$2000,4,FALSE)</f>
        <v>18</v>
      </c>
      <c r="K306" s="18">
        <f>VLOOKUP($G$306,'[1]1Колонка'!$A$1:$E$2000,5,FALSE)</f>
        <v>3</v>
      </c>
    </row>
    <row r="307" spans="1:11" ht="12.95" customHeight="1" x14ac:dyDescent="0.25">
      <c r="A307" s="16" t="s">
        <v>552</v>
      </c>
      <c r="B307" s="17" t="str">
        <f>VLOOKUP($A$307,'[1]1Колонка'!$A$1:$E$2000,2,FALSE)</f>
        <v>Брошюра Путь к Аромапланете</v>
      </c>
      <c r="C307" s="17">
        <f>VLOOKUP($A$307,'[1]1Колонка'!$A$1:$E$2000,3,FALSE)</f>
        <v>124</v>
      </c>
      <c r="D307" s="17">
        <f>VLOOKUP($A$307,'[1]1Колонка'!$A$1:$E$2000,4,FALSE)</f>
        <v>0</v>
      </c>
      <c r="E307" s="18">
        <f>VLOOKUP($A$307,'[1]1Колонка'!$A$1:$E$2000,5,FALSE)</f>
        <v>0</v>
      </c>
      <c r="G307" s="16" t="s">
        <v>553</v>
      </c>
      <c r="H307" s="17" t="str">
        <f>VLOOKUP($G$307,'[1]1Колонка'!$A$1:$E$2000,2,FALSE)</f>
        <v>Картридж для фильтра-кувшина «Водолей» угольно-цеолитовый</v>
      </c>
      <c r="I307" s="13">
        <f>VLOOKUP($G$307,'[1]1Колонка'!$A$1:$E$2000,3,FALSE)</f>
        <v>3478</v>
      </c>
      <c r="J307" s="13">
        <f>VLOOKUP($G$307,'[1]1Колонка'!$A$1:$E$2000,4,FALSE)</f>
        <v>15</v>
      </c>
      <c r="K307" s="18">
        <f>VLOOKUP($G$307,'[1]1Колонка'!$A$1:$E$2000,5,FALSE)</f>
        <v>3</v>
      </c>
    </row>
    <row r="308" spans="1:11" ht="12.95" customHeight="1" x14ac:dyDescent="0.25">
      <c r="A308" s="16" t="s">
        <v>554</v>
      </c>
      <c r="B308" s="17" t="str">
        <f>VLOOKUP($A$308,'[1]1Колонка'!$A$1:$E$2000,2,FALSE)</f>
        <v>Аромамедальон</v>
      </c>
      <c r="C308" s="17">
        <f>VLOOKUP($A$308,'[1]1Колонка'!$A$1:$E$2000,3,FALSE)</f>
        <v>1432</v>
      </c>
      <c r="D308" s="17">
        <f>VLOOKUP($A$308,'[1]1Колонка'!$A$1:$E$2000,4,FALSE)</f>
        <v>7</v>
      </c>
      <c r="E308" s="18">
        <f>VLOOKUP($A$308,'[1]1Колонка'!$A$1:$E$2000,5,FALSE)</f>
        <v>10</v>
      </c>
      <c r="G308" s="16" t="s">
        <v>555</v>
      </c>
      <c r="H308" s="17" t="str">
        <f>VLOOKUP($G$308,'[1]1Колонка'!$A$1:$E$2000,2,FALSE)</f>
        <v>Картридж для фильтра-кувшина «Водолей» умягчающий</v>
      </c>
      <c r="I308" s="13">
        <f>VLOOKUP($G$308,'[1]1Колонка'!$A$1:$E$2000,3,FALSE)</f>
        <v>4501</v>
      </c>
      <c r="J308" s="13">
        <f>VLOOKUP($G$308,'[1]1Колонка'!$A$1:$E$2000,4,FALSE)</f>
        <v>20</v>
      </c>
      <c r="K308" s="18">
        <f>VLOOKUP($G$308,'[1]1Колонка'!$A$1:$E$2000,5,FALSE)</f>
        <v>3</v>
      </c>
    </row>
    <row r="309" spans="1:11" ht="12.95" customHeight="1" x14ac:dyDescent="0.25">
      <c r="A309" s="16" t="s">
        <v>556</v>
      </c>
      <c r="B309" s="17" t="str">
        <f>VLOOKUP($A$309,'[1]1Колонка'!$A$1:$E$2000,2,FALSE)</f>
        <v>Крем для тела «Сияние молодости», 200 г **</v>
      </c>
      <c r="C309" s="17">
        <f>VLOOKUP($A$309,'[1]1Колонка'!$A$1:$E$2000,3,FALSE)</f>
        <v>3683</v>
      </c>
      <c r="D309" s="17">
        <f>VLOOKUP($A$309,'[1]1Колонка'!$A$1:$E$2000,4,FALSE)</f>
        <v>18</v>
      </c>
      <c r="E309" s="18">
        <f>VLOOKUP($A$309,'[1]1Колонка'!$A$1:$E$2000,5,FALSE)</f>
        <v>1</v>
      </c>
      <c r="G309" s="16" t="s">
        <v>557</v>
      </c>
      <c r="H309" s="17" t="str">
        <f>VLOOKUP($G$309,'[1]1Колонка'!$A$1:$E$2000,2,FALSE)</f>
        <v>Картридж для фильтра-кувшина «Водолей» шунгитовый</v>
      </c>
      <c r="I309" s="13">
        <f>VLOOKUP($G$309,'[1]1Колонка'!$A$1:$E$2000,3,FALSE)</f>
        <v>4092</v>
      </c>
      <c r="J309" s="13">
        <f>VLOOKUP($G$309,'[1]1Колонка'!$A$1:$E$2000,4,FALSE)</f>
        <v>18</v>
      </c>
      <c r="K309" s="18">
        <f>VLOOKUP($G$309,'[1]1Колонка'!$A$1:$E$2000,5,FALSE)</f>
        <v>3</v>
      </c>
    </row>
    <row r="310" spans="1:11" ht="12.95" customHeight="1" x14ac:dyDescent="0.25">
      <c r="A310" s="16" t="s">
        <v>558</v>
      </c>
      <c r="B310" s="17" t="str">
        <f>VLOOKUP($A$310,'[1]1Колонка'!$A$1:$E$2000,2,FALSE)</f>
        <v>Крем-бальзам для лица серии «Предгорье кавказа», 100 мл **</v>
      </c>
      <c r="C310" s="17">
        <f>VLOOKUP($A$310,'[1]1Колонка'!$A$1:$E$2000,3,FALSE)</f>
        <v>4024</v>
      </c>
      <c r="D310" s="17">
        <f>VLOOKUP($A$310,'[1]1Колонка'!$A$1:$E$2000,4,FALSE)</f>
        <v>20</v>
      </c>
      <c r="E310" s="18">
        <f>VLOOKUP($A$310,'[1]1Колонка'!$A$1:$E$2000,5,FALSE)</f>
        <v>3</v>
      </c>
      <c r="G310" s="41" t="s">
        <v>559</v>
      </c>
      <c r="H310" s="46" t="str">
        <f>VLOOKUP($G$310,'[1]1Колонка'!$A$1:$E$2000,2,FALSE)</f>
        <v>Картридж для фильтров «АРГО-К», «АРГО-МК»,  «Водолей» ПРЕМИУМ умягчающий</v>
      </c>
      <c r="I310" s="50">
        <f>VLOOKUP($G$310,'[1]1Колонка'!$A$1:$E$2000,3,FALSE)</f>
        <v>9002</v>
      </c>
      <c r="J310" s="50">
        <f>VLOOKUP($G$310,'[1]1Колонка'!$A$1:$E$2000,4,FALSE)</f>
        <v>40</v>
      </c>
      <c r="K310" s="48">
        <f>VLOOKUP($G$310,'[1]1Колонка'!$A$1:$E$2000,5,FALSE)</f>
        <v>3</v>
      </c>
    </row>
    <row r="311" spans="1:11" ht="12.95" customHeight="1" x14ac:dyDescent="0.25">
      <c r="A311" s="16" t="s">
        <v>560</v>
      </c>
      <c r="B311" s="17" t="str">
        <f>VLOOKUP($A$311,'[1]1Колонка'!$A$1:$E$2000,2,FALSE)</f>
        <v>Лосьон-тоник серии «Предгорье Кавказа», 100 мл</v>
      </c>
      <c r="C311" s="17">
        <f>VLOOKUP($A$311,'[1]1Колонка'!$A$1:$E$2000,3,FALSE)</f>
        <v>2523</v>
      </c>
      <c r="D311" s="17">
        <f>VLOOKUP($A$311,'[1]1Колонка'!$A$1:$E$2000,4,FALSE)</f>
        <v>12</v>
      </c>
      <c r="E311" s="18">
        <f>VLOOKUP($A$311,'[1]1Колонка'!$A$1:$E$2000,5,FALSE)</f>
        <v>3</v>
      </c>
      <c r="G311" s="41"/>
      <c r="H311" s="46"/>
      <c r="I311" s="50"/>
      <c r="J311" s="50"/>
      <c r="K311" s="48"/>
    </row>
    <row r="312" spans="1:11" ht="12.95" customHeight="1" x14ac:dyDescent="0.25">
      <c r="A312" s="16" t="s">
        <v>561</v>
      </c>
      <c r="B312" s="17" t="str">
        <f>VLOOKUP($A$312,'[1]1Колонка'!$A$1:$E$2000,2,FALSE)</f>
        <v>Масло эфирное «Апельсин», 5 мл</v>
      </c>
      <c r="C312" s="17">
        <f>VLOOKUP($A$312,'[1]1Колонка'!$A$1:$E$2000,3,FALSE)</f>
        <v>1228</v>
      </c>
      <c r="D312" s="17">
        <f>VLOOKUP($A$312,'[1]1Колонка'!$A$1:$E$2000,4,FALSE)</f>
        <v>6</v>
      </c>
      <c r="E312" s="18">
        <f>VLOOKUP($A$312,'[1]1Колонка'!$A$1:$E$2000,5,FALSE)</f>
        <v>5</v>
      </c>
      <c r="G312" s="41" t="s">
        <v>562</v>
      </c>
      <c r="H312" s="46" t="str">
        <f>VLOOKUP($G$312,'[1]1Колонка'!$A$1:$E$2000,2,FALSE)</f>
        <v>Картридж для фильтров «АРГО-К», «АРГО-МК», «Водолей» ПРЕМИУМ шунгитовый</v>
      </c>
      <c r="I312" s="50">
        <f>VLOOKUP($G$312,'[1]1Колонка'!$A$1:$E$2000,3,FALSE)</f>
        <v>8184</v>
      </c>
      <c r="J312" s="50">
        <f>VLOOKUP($G$312,'[1]1Колонка'!$A$1:$E$2000,4,FALSE)</f>
        <v>35</v>
      </c>
      <c r="K312" s="48">
        <f>VLOOKUP($G$312,'[1]1Колонка'!$A$1:$E$2000,5,FALSE)</f>
        <v>3</v>
      </c>
    </row>
    <row r="313" spans="1:11" ht="12.95" customHeight="1" x14ac:dyDescent="0.25">
      <c r="A313" s="16" t="s">
        <v>563</v>
      </c>
      <c r="B313" s="17" t="str">
        <f>VLOOKUP($A$313,'[1]1Колонка'!$A$1:$E$2000,2,FALSE)</f>
        <v>Масло эфирное «Лаванда», 5 мл</v>
      </c>
      <c r="C313" s="17">
        <f>VLOOKUP($A$313,'[1]1Колонка'!$A$1:$E$2000,3,FALSE)</f>
        <v>1671</v>
      </c>
      <c r="D313" s="17">
        <f>VLOOKUP($A$313,'[1]1Колонка'!$A$1:$E$2000,4,FALSE)</f>
        <v>8</v>
      </c>
      <c r="E313" s="18">
        <f>VLOOKUP($A$313,'[1]1Колонка'!$A$1:$E$2000,5,FALSE)</f>
        <v>5</v>
      </c>
      <c r="G313" s="41"/>
      <c r="H313" s="46"/>
      <c r="I313" s="50"/>
      <c r="J313" s="50"/>
      <c r="K313" s="48"/>
    </row>
    <row r="314" spans="1:11" ht="12.95" customHeight="1" x14ac:dyDescent="0.25">
      <c r="A314" s="16" t="s">
        <v>564</v>
      </c>
      <c r="B314" s="17" t="str">
        <f>VLOOKUP($A$314,'[1]1Колонка'!$A$1:$E$2000,2,FALSE)</f>
        <v>Масло эфирное «Лимон», 5 мл</v>
      </c>
      <c r="C314" s="17">
        <f>VLOOKUP($A$314,'[1]1Колонка'!$A$1:$E$2000,3,FALSE)</f>
        <v>1398</v>
      </c>
      <c r="D314" s="17">
        <f>VLOOKUP($A$314,'[1]1Колонка'!$A$1:$E$2000,4,FALSE)</f>
        <v>7</v>
      </c>
      <c r="E314" s="18">
        <f>VLOOKUP($A$314,'[1]1Колонка'!$A$1:$E$2000,5,FALSE)</f>
        <v>5</v>
      </c>
      <c r="G314" s="41" t="s">
        <v>565</v>
      </c>
      <c r="H314" s="46" t="str">
        <f>VLOOKUP($G$314,'[1]1Колонка'!$A$1:$E$2000,2,FALSE)</f>
        <v>Картридж для фильтров «АРГО-К», «АРГО-МК», «Водолей» ПРЕМИУМ кварцевый</v>
      </c>
      <c r="I314" s="50">
        <f>VLOOKUP($G$314,'[1]1Колонка'!$A$1:$E$2000,3,FALSE)</f>
        <v>8252</v>
      </c>
      <c r="J314" s="50">
        <f>VLOOKUP($G$314,'[1]1Колонка'!$A$1:$E$2000,4,FALSE)</f>
        <v>35</v>
      </c>
      <c r="K314" s="48">
        <f>VLOOKUP($G$314,'[1]1Колонка'!$A$1:$E$2000,5,FALSE)</f>
        <v>3</v>
      </c>
    </row>
    <row r="315" spans="1:11" ht="12.95" customHeight="1" x14ac:dyDescent="0.25">
      <c r="A315" s="16" t="s">
        <v>566</v>
      </c>
      <c r="B315" s="17" t="str">
        <f>VLOOKUP($A$315,'[1]1Колонка'!$A$1:$E$2000,2,FALSE)</f>
        <v>Масло эфирное «Пихта сибирская», 5 мл</v>
      </c>
      <c r="C315" s="17">
        <f>VLOOKUP($A$315,'[1]1Колонка'!$A$1:$E$2000,3,FALSE)</f>
        <v>1194</v>
      </c>
      <c r="D315" s="17">
        <f>VLOOKUP($A$315,'[1]1Колонка'!$A$1:$E$2000,4,FALSE)</f>
        <v>6</v>
      </c>
      <c r="E315" s="18">
        <f>VLOOKUP($A$315,'[1]1Колонка'!$A$1:$E$2000,5,FALSE)</f>
        <v>5</v>
      </c>
      <c r="G315" s="41"/>
      <c r="H315" s="46"/>
      <c r="I315" s="50"/>
      <c r="J315" s="50"/>
      <c r="K315" s="48"/>
    </row>
    <row r="316" spans="1:11" ht="12.95" customHeight="1" x14ac:dyDescent="0.25">
      <c r="A316" s="16" t="s">
        <v>567</v>
      </c>
      <c r="B316" s="17" t="str">
        <f>VLOOKUP($A$316,'[1]1Колонка'!$A$1:$E$2000,2,FALSE)</f>
        <v xml:space="preserve">Масло эфирное «Чайное дерево», 5 мл </v>
      </c>
      <c r="C316" s="17">
        <f>VLOOKUP($A$316,'[1]1Колонка'!$A$1:$E$2000,3,FALSE)</f>
        <v>1637</v>
      </c>
      <c r="D316" s="17">
        <f>VLOOKUP($A$316,'[1]1Колонка'!$A$1:$E$2000,4,FALSE)</f>
        <v>8</v>
      </c>
      <c r="E316" s="18">
        <f>VLOOKUP($A$316,'[1]1Колонка'!$A$1:$E$2000,5,FALSE)</f>
        <v>5</v>
      </c>
      <c r="G316" s="41" t="s">
        <v>568</v>
      </c>
      <c r="H316" s="46" t="str">
        <f>VLOOKUP($G$316,'[1]1Колонка'!$A$1:$E$2000,2,FALSE)</f>
        <v>Картридж для фильтров «АРГО-К», «АРГО-МК», «Водолей» ПРЕМИУМ угольно-цеолитовый</v>
      </c>
      <c r="I316" s="50">
        <f>VLOOKUP($G$316,'[1]1Колонка'!$A$1:$E$2000,3,FALSE)</f>
        <v>7366</v>
      </c>
      <c r="J316" s="47">
        <f>VLOOKUP($G$316,'[1]1Колонка'!$A$1:$E$2000,4,FALSE)</f>
        <v>30</v>
      </c>
      <c r="K316" s="48">
        <f>VLOOKUP($G$316,'[1]1Колонка'!$A$1:$E$2000,5,FALSE)</f>
        <v>3</v>
      </c>
    </row>
    <row r="317" spans="1:11" ht="12.95" customHeight="1" x14ac:dyDescent="0.25">
      <c r="A317" s="16" t="s">
        <v>569</v>
      </c>
      <c r="B317" s="17" t="str">
        <f>VLOOKUP($A$317,'[1]1Колонка'!$A$1:$E$2000,2,FALSE)</f>
        <v>Масло эфирное «Эвкалипт», 5 мл</v>
      </c>
      <c r="C317" s="17">
        <f>VLOOKUP($A$317,'[1]1Колонка'!$A$1:$E$2000,3,FALSE)</f>
        <v>1432</v>
      </c>
      <c r="D317" s="17">
        <f>VLOOKUP($A$317,'[1]1Колонка'!$A$1:$E$2000,4,FALSE)</f>
        <v>7</v>
      </c>
      <c r="E317" s="18">
        <f>VLOOKUP($A$317,'[1]1Колонка'!$A$1:$E$2000,5,FALSE)</f>
        <v>5</v>
      </c>
      <c r="G317" s="41"/>
      <c r="H317" s="46"/>
      <c r="I317" s="50"/>
      <c r="J317" s="47"/>
      <c r="K317" s="48"/>
    </row>
    <row r="318" spans="1:11" ht="12.95" customHeight="1" x14ac:dyDescent="0.25">
      <c r="A318" s="16" t="s">
        <v>570</v>
      </c>
      <c r="B318" s="17" t="str">
        <f>VLOOKUP($A$318,'[1]1Колонка'!$A$1:$E$2000,2,FALSE)</f>
        <v>Мыло оливковое с перуанским бальзамом, 100 г</v>
      </c>
      <c r="C318" s="17">
        <f>VLOOKUP($A$318,'[1]1Колонка'!$A$1:$E$2000,3,FALSE)</f>
        <v>1841</v>
      </c>
      <c r="D318" s="17">
        <f>VLOOKUP($A$318,'[1]1Колонка'!$A$1:$E$2000,4,FALSE)</f>
        <v>9</v>
      </c>
      <c r="E318" s="18">
        <f>VLOOKUP($A$318,'[1]1Колонка'!$A$1:$E$2000,5,FALSE)</f>
        <v>4</v>
      </c>
      <c r="G318" s="16" t="s">
        <v>571</v>
      </c>
      <c r="H318" s="17" t="str">
        <f>VLOOKUP($G$318,'[1]1Колонка'!$A$1:$E$2000,2,FALSE)</f>
        <v>Комплект запасной для фильтра «АРГО»</v>
      </c>
      <c r="I318" s="13">
        <f>VLOOKUP($G$318,'[1]1Колонка'!$A$1:$E$2000,3,FALSE)</f>
        <v>4160</v>
      </c>
      <c r="J318" s="13">
        <f>VLOOKUP($G$318,'[1]1Колонка'!$A$1:$E$2000,4,FALSE)</f>
        <v>18</v>
      </c>
      <c r="K318" s="18">
        <f>VLOOKUP($G$318,'[1]1Колонка'!$A$1:$E$2000,5,FALSE)</f>
        <v>8</v>
      </c>
    </row>
    <row r="319" spans="1:11" ht="12.95" customHeight="1" x14ac:dyDescent="0.25">
      <c r="A319" s="7"/>
      <c r="B319" s="8" t="s">
        <v>572</v>
      </c>
      <c r="C319" s="9"/>
      <c r="D319" s="9"/>
      <c r="E319" s="10"/>
      <c r="G319" s="16" t="s">
        <v>573</v>
      </c>
      <c r="H319" s="17" t="str">
        <f>VLOOKUP($G$319,'[1]1Колонка'!$A$1:$E$2000,2,FALSE)</f>
        <v>Комплект картриджей фильтра для душа «Водолей», 3 шт</v>
      </c>
      <c r="I319" s="13">
        <f>VLOOKUP($G$319,'[1]1Колонка'!$A$1:$E$2000,3,FALSE)</f>
        <v>18414</v>
      </c>
      <c r="J319" s="17">
        <f>VLOOKUP($G$319,'[1]1Колонка'!$A$1:$E$2000,4,FALSE)</f>
        <v>70</v>
      </c>
      <c r="K319" s="18">
        <f>VLOOKUP($G$319,'[1]1Колонка'!$A$1:$E$2000,5,FALSE)</f>
        <v>3</v>
      </c>
    </row>
    <row r="320" spans="1:11" ht="12.95" customHeight="1" x14ac:dyDescent="0.25">
      <c r="A320" s="16" t="s">
        <v>574</v>
      </c>
      <c r="B320" s="17" t="str">
        <f>VLOOKUP($A$320,'[1]1Колонка'!$A$1:$E$2000,2,FALSE)</f>
        <v>Коврик массажный шунгитовый</v>
      </c>
      <c r="C320" s="17">
        <f>VLOOKUP($A$320,'[1]1Колонка'!$A$1:$E$2000,3,FALSE)</f>
        <v>7843</v>
      </c>
      <c r="D320" s="17">
        <f>VLOOKUP($A$320,'[1]1Колонка'!$A$1:$E$2000,4,FALSE)</f>
        <v>40</v>
      </c>
      <c r="E320" s="18">
        <f>VLOOKUP($A$320,'[1]1Колонка'!$A$1:$E$2000,5,FALSE)</f>
        <v>10</v>
      </c>
      <c r="G320" s="16" t="s">
        <v>575</v>
      </c>
      <c r="H320" s="17" t="str">
        <f>VLOOKUP($G$320,'[1]1Колонка'!$A$1:$E$2000,2,FALSE)</f>
        <v>Минерализатор воды природный «Кремень», 60 г</v>
      </c>
      <c r="I320" s="13">
        <f>VLOOKUP($G$320,'[1]1Колонка'!$A$1:$E$2000,3,FALSE)</f>
        <v>1057</v>
      </c>
      <c r="J320" s="17">
        <f>VLOOKUP($G$320,'[1]1Колонка'!$A$1:$E$2000,4,FALSE)</f>
        <v>5</v>
      </c>
      <c r="K320" s="18">
        <f>VLOOKUP($G$320,'[1]1Колонка'!$A$1:$E$2000,5,FALSE)</f>
        <v>1</v>
      </c>
    </row>
    <row r="321" spans="1:11" ht="12.95" customHeight="1" x14ac:dyDescent="0.25">
      <c r="A321" s="16" t="s">
        <v>576</v>
      </c>
      <c r="B321" s="17" t="str">
        <f>VLOOKUP($A$321,'[1]1Колонка'!$A$1:$E$2000,2,FALSE)</f>
        <v>Крем шунгитовый для век с экстрактом петрушки, 15 мл</v>
      </c>
      <c r="C321" s="17">
        <f>VLOOKUP($A$321,'[1]1Колонка'!$A$1:$E$2000,3,FALSE)</f>
        <v>2592</v>
      </c>
      <c r="D321" s="17">
        <f>VLOOKUP($A$321,'[1]1Колонка'!$A$1:$E$2000,4,FALSE)</f>
        <v>13</v>
      </c>
      <c r="E321" s="18">
        <f>VLOOKUP($A$321,'[1]1Колонка'!$A$1:$E$2000,5,FALSE)</f>
        <v>3</v>
      </c>
      <c r="G321" s="16" t="s">
        <v>577</v>
      </c>
      <c r="H321" s="17" t="str">
        <f>VLOOKUP($G$321,'[1]1Колонка'!$A$1:$E$2000,2,FALSE)</f>
        <v>Фильтр «АРГО»</v>
      </c>
      <c r="I321" s="13">
        <f>VLOOKUP($G$321,'[1]1Колонка'!$A$1:$E$2000,3,FALSE)</f>
        <v>11185</v>
      </c>
      <c r="J321" s="17">
        <f>VLOOKUP($G$321,'[1]1Колонка'!$A$1:$E$2000,4,FALSE)</f>
        <v>50</v>
      </c>
      <c r="K321" s="18">
        <f>VLOOKUP($G$321,'[1]1Колонка'!$A$1:$E$2000,5,FALSE)</f>
        <v>6</v>
      </c>
    </row>
    <row r="322" spans="1:11" ht="12.95" customHeight="1" x14ac:dyDescent="0.25">
      <c r="A322" s="16" t="s">
        <v>578</v>
      </c>
      <c r="B322" s="17" t="str">
        <f>VLOOKUP($A$322,'[1]1Колонка'!$A$1:$E$2000,2,FALSE)</f>
        <v>Крем шунгитовый омолаживающий, 100 мл</v>
      </c>
      <c r="C322" s="17">
        <f>VLOOKUP($A$322,'[1]1Колонка'!$A$1:$E$2000,3,FALSE)</f>
        <v>3035</v>
      </c>
      <c r="D322" s="17">
        <f>VLOOKUP($A$322,'[1]1Колонка'!$A$1:$E$2000,4,FALSE)</f>
        <v>15</v>
      </c>
      <c r="E322" s="18">
        <f>VLOOKUP($A$322,'[1]1Колонка'!$A$1:$E$2000,5,FALSE)</f>
        <v>3</v>
      </c>
      <c r="G322" s="16" t="s">
        <v>579</v>
      </c>
      <c r="H322" s="17" t="str">
        <f>VLOOKUP($G$322,'[1]1Колонка'!$A$1:$E$2000,2,FALSE)</f>
        <v>Фильтр «АРГО-К»</v>
      </c>
      <c r="I322" s="13">
        <f>VLOOKUP($G$322,'[1]1Колонка'!$A$1:$E$2000,3,FALSE)</f>
        <v>12412</v>
      </c>
      <c r="J322" s="17">
        <f>VLOOKUP($G$322,'[1]1Колонка'!$A$1:$E$2000,4,FALSE)</f>
        <v>55</v>
      </c>
      <c r="K322" s="18">
        <f>VLOOKUP($G$322,'[1]1Колонка'!$A$1:$E$2000,5,FALSE)</f>
        <v>6</v>
      </c>
    </row>
    <row r="323" spans="1:11" ht="12.95" customHeight="1" x14ac:dyDescent="0.25">
      <c r="A323" s="16" t="s">
        <v>580</v>
      </c>
      <c r="B323" s="17" t="str">
        <f>VLOOKUP($A$323,'[1]1Колонка'!$A$1:$E$2000,2,FALSE)</f>
        <v>Накладка антиэлектромагнитная «Магралит-Т»</v>
      </c>
      <c r="C323" s="17">
        <f>VLOOKUP($A$323,'[1]1Колонка'!$A$1:$E$2000,3,FALSE)</f>
        <v>3853</v>
      </c>
      <c r="D323" s="17">
        <f>VLOOKUP($A$323,'[1]1Колонка'!$A$1:$E$2000,4,FALSE)</f>
        <v>20</v>
      </c>
      <c r="E323" s="18">
        <f>VLOOKUP($A$323,'[1]1Колонка'!$A$1:$E$2000,5,FALSE)</f>
        <v>10</v>
      </c>
      <c r="G323" s="16" t="s">
        <v>581</v>
      </c>
      <c r="H323" s="17" t="str">
        <f>VLOOKUP($G$323,'[1]1Колонка'!$A$1:$E$2000,2,FALSE)</f>
        <v>Фильтр «АРГО-МК»</v>
      </c>
      <c r="I323" s="13">
        <f>VLOOKUP($G$323,'[1]1Колонка'!$A$1:$E$2000,3,FALSE)</f>
        <v>13435</v>
      </c>
      <c r="J323" s="17">
        <f>VLOOKUP($G$323,'[1]1Колонка'!$A$1:$E$2000,4,FALSE)</f>
        <v>60</v>
      </c>
      <c r="K323" s="18">
        <f>VLOOKUP($G$323,'[1]1Колонка'!$A$1:$E$2000,5,FALSE)</f>
        <v>6</v>
      </c>
    </row>
    <row r="324" spans="1:11" ht="12.95" customHeight="1" x14ac:dyDescent="0.25">
      <c r="A324" s="16" t="s">
        <v>582</v>
      </c>
      <c r="B324" s="17" t="str">
        <f>VLOOKUP($A$324,'[1]1Колонка'!$A$1:$E$2000,2,FALSE)</f>
        <v>Наколенник шунгитовый</v>
      </c>
      <c r="C324" s="17">
        <f>VLOOKUP($A$324,'[1]1Колонка'!$A$1:$E$2000,3,FALSE)</f>
        <v>4808</v>
      </c>
      <c r="D324" s="17">
        <f>VLOOKUP($A$324,'[1]1Колонка'!$A$1:$E$2000,4,FALSE)</f>
        <v>25</v>
      </c>
      <c r="E324" s="18">
        <f>VLOOKUP($A$324,'[1]1Колонка'!$A$1:$E$2000,5,FALSE)</f>
        <v>14</v>
      </c>
      <c r="G324" s="16" t="s">
        <v>583</v>
      </c>
      <c r="H324" s="17" t="str">
        <f>VLOOKUP($G$324,'[1]1Колонка'!$A$1:$E$2000,2,FALSE)</f>
        <v>Фильтр «Водолей» ПРЕМИУМ</v>
      </c>
      <c r="I324" s="13">
        <f>VLOOKUP($G$324,'[1]1Колонка'!$A$1:$E$2000,3,FALSE)</f>
        <v>15686</v>
      </c>
      <c r="J324" s="17">
        <f>VLOOKUP($G$324,'[1]1Колонка'!$A$1:$E$2000,4,FALSE)</f>
        <v>60</v>
      </c>
      <c r="K324" s="18">
        <f>VLOOKUP($G$324,'[1]1Колонка'!$A$1:$E$2000,5,FALSE)</f>
        <v>8</v>
      </c>
    </row>
    <row r="325" spans="1:11" ht="12.95" customHeight="1" x14ac:dyDescent="0.25">
      <c r="A325" s="16" t="s">
        <v>584</v>
      </c>
      <c r="B325" s="17" t="str">
        <f>VLOOKUP($A$325,'[1]1Колонка'!$A$1:$E$2000,2,FALSE)</f>
        <v>Пояс шунгитовый</v>
      </c>
      <c r="C325" s="17">
        <f>VLOOKUP($A$325,'[1]1Колонка'!$A$1:$E$2000,3,FALSE)</f>
        <v>3069</v>
      </c>
      <c r="D325" s="17">
        <f>VLOOKUP($A$325,'[1]1Колонка'!$A$1:$E$2000,4,FALSE)</f>
        <v>15</v>
      </c>
      <c r="E325" s="18">
        <f>VLOOKUP($A$325,'[1]1Колонка'!$A$1:$E$2000,5,FALSE)</f>
        <v>20</v>
      </c>
      <c r="G325" s="16" t="s">
        <v>585</v>
      </c>
      <c r="H325" s="17" t="str">
        <f>VLOOKUP($G$325,'[1]1Колонка'!$A$1:$E$2000,2,FALSE)</f>
        <v>Фильтр для душа «Водолей» **</v>
      </c>
      <c r="I325" s="13">
        <f>VLOOKUP($G$325,'[1]1Колонка'!$A$1:$E$2000,3,FALSE)</f>
        <v>19096</v>
      </c>
      <c r="J325" s="17">
        <f>VLOOKUP($G$325,'[1]1Колонка'!$A$1:$E$2000,4,FALSE)</f>
        <v>70</v>
      </c>
      <c r="K325" s="18">
        <f>VLOOKUP($G$325,'[1]1Колонка'!$A$1:$E$2000,5,FALSE)</f>
        <v>1</v>
      </c>
    </row>
    <row r="326" spans="1:11" ht="12.95" customHeight="1" x14ac:dyDescent="0.25">
      <c r="A326" s="16" t="s">
        <v>586</v>
      </c>
      <c r="B326" s="17" t="str">
        <f>VLOOKUP($A$326,'[1]1Колонка'!$A$1:$E$2000,2,FALSE)</f>
        <v>Шунгит для минерализации воды</v>
      </c>
      <c r="C326" s="17">
        <f>VLOOKUP($A$326,'[1]1Колонка'!$A$1:$E$2000,3,FALSE)</f>
        <v>1603</v>
      </c>
      <c r="D326" s="17">
        <f>VLOOKUP($A$326,'[1]1Колонка'!$A$1:$E$2000,4,FALSE)</f>
        <v>8</v>
      </c>
      <c r="E326" s="18">
        <f>VLOOKUP($A$326,'[1]1Колонка'!$A$1:$E$2000,5,FALSE)</f>
        <v>20</v>
      </c>
      <c r="G326" s="16" t="s">
        <v>587</v>
      </c>
      <c r="H326" s="17" t="str">
        <f>VLOOKUP($G$326,'[1]1Колонка'!$A$1:$E$2000,2,FALSE)</f>
        <v>Фильтр под мойку «Водолей-БКП»</v>
      </c>
      <c r="I326" s="17">
        <f>VLOOKUP($G$326,'[1]1Колонка'!$A$1:$E$2000,3,FALSE)</f>
        <v>67518</v>
      </c>
      <c r="J326" s="17">
        <f>VLOOKUP($G$326,'[1]1Колонка'!$A$1:$E$2000,4,FALSE)</f>
        <v>200</v>
      </c>
      <c r="K326" s="18">
        <f>VLOOKUP($G$326,'[1]1Колонка'!$A$1:$E$2000,5,FALSE)</f>
        <v>1</v>
      </c>
    </row>
    <row r="327" spans="1:11" ht="12.95" customHeight="1" x14ac:dyDescent="0.25">
      <c r="A327" s="7"/>
      <c r="B327" s="8" t="s">
        <v>588</v>
      </c>
      <c r="C327" s="9"/>
      <c r="D327" s="9"/>
      <c r="E327" s="10"/>
      <c r="G327" s="16" t="s">
        <v>589</v>
      </c>
      <c r="H327" s="17" t="str">
        <f>VLOOKUP($G$327,'[1]1Колонка'!$A$1:$E$2000,2,FALSE)</f>
        <v>Фильтр-кувшин «Водолей»</v>
      </c>
      <c r="I327" s="13">
        <f>VLOOKUP($G$327,'[1]1Колонка'!$A$1:$E$2000,3,FALSE)</f>
        <v>11253</v>
      </c>
      <c r="J327" s="17">
        <f>VLOOKUP($G$327,'[1]1Колонка'!$A$1:$E$2000,4,FALSE)</f>
        <v>50</v>
      </c>
      <c r="K327" s="18">
        <f>VLOOKUP($G$327,'[1]1Колонка'!$A$1:$E$2000,5,FALSE)</f>
        <v>6</v>
      </c>
    </row>
    <row r="328" spans="1:11" ht="15" customHeight="1" x14ac:dyDescent="0.25">
      <c r="A328" s="16" t="s">
        <v>590</v>
      </c>
      <c r="B328" s="17" t="str">
        <f>VLOOKUP($A$328,'[1]1Колонка'!$A$1:$E$2000,2,FALSE)</f>
        <v>Справочник по применению ЗВК «Реагент 3000»</v>
      </c>
      <c r="C328" s="13">
        <f>VLOOKUP($A$328,'[1]1Колонка'!$A$1:$E$2000,3,FALSE)</f>
        <v>155</v>
      </c>
      <c r="D328" s="30">
        <f>VLOOKUP($A$328,'[1]1Колонка'!$A$1:$E$2000,4,FALSE)</f>
        <v>0</v>
      </c>
      <c r="E328" s="31">
        <f>VLOOKUP($A$328,'[1]1Колонка'!$A$1:$E$2000,5,FALSE)</f>
        <v>0</v>
      </c>
      <c r="G328" s="7"/>
      <c r="H328" s="8" t="s">
        <v>591</v>
      </c>
      <c r="I328" s="9"/>
      <c r="J328" s="9"/>
      <c r="K328" s="10"/>
    </row>
    <row r="329" spans="1:11" ht="22.5" x14ac:dyDescent="0.25">
      <c r="A329" s="3" t="s">
        <v>0</v>
      </c>
      <c r="B329" s="4" t="s">
        <v>1</v>
      </c>
      <c r="C329" s="5" t="s">
        <v>2</v>
      </c>
      <c r="D329" s="6" t="s">
        <v>3</v>
      </c>
      <c r="E329" s="6" t="s">
        <v>4</v>
      </c>
      <c r="G329" s="3" t="s">
        <v>0</v>
      </c>
      <c r="H329" s="4" t="s">
        <v>1</v>
      </c>
      <c r="I329" s="5" t="s">
        <v>2</v>
      </c>
      <c r="J329" s="6" t="s">
        <v>3</v>
      </c>
      <c r="K329" s="6" t="s">
        <v>4</v>
      </c>
    </row>
    <row r="330" spans="1:11" ht="12.95" customHeight="1" x14ac:dyDescent="0.25">
      <c r="A330" s="41" t="s">
        <v>592</v>
      </c>
      <c r="B330" s="46" t="str">
        <f>VLOOKUP($A$330,'[1]1Колонка'!$A$1:$E$2000,2,FALSE)</f>
        <v>Биофильтр защитный от электромагнитных излучений «Агеон» «БИОкомпьютер»</v>
      </c>
      <c r="C330" s="47">
        <f>VLOOKUP($A$330,'[1]1Колонка'!$A$1:$E$2000,3,FALSE)</f>
        <v>10298</v>
      </c>
      <c r="D330" s="47">
        <f>VLOOKUP($A$330,'[1]1Колонка'!$A$1:$E$2000,4,FALSE)</f>
        <v>50</v>
      </c>
      <c r="E330" s="48">
        <f>VLOOKUP($A$330,'[1]1Колонка'!$A$1:$E$2000,5,FALSE)</f>
        <v>25</v>
      </c>
      <c r="G330" s="16" t="s">
        <v>593</v>
      </c>
      <c r="H330" s="17" t="str">
        <f>VLOOKUP($G$330,'[1]1Колонка'!$A$1:$E$2000,2,FALSE)</f>
        <v>Батончик фруктовый «Чернослив-лимон-зверобой», 30 г</v>
      </c>
      <c r="I330" s="17">
        <f>VLOOKUP($G$330,'[1]1Колонка'!$A$1:$E$2000,3,FALSE)</f>
        <v>409</v>
      </c>
      <c r="J330" s="17">
        <f>VLOOKUP($G$330,'[1]1Колонка'!$A$1:$E$2000,4,FALSE)</f>
        <v>1</v>
      </c>
      <c r="K330" s="18">
        <f>VLOOKUP($G$330,'[1]1Колонка'!$A$1:$E$2000,5,FALSE)</f>
        <v>24</v>
      </c>
    </row>
    <row r="331" spans="1:11" ht="12.95" customHeight="1" x14ac:dyDescent="0.25">
      <c r="A331" s="41"/>
      <c r="B331" s="46"/>
      <c r="C331" s="47"/>
      <c r="D331" s="47"/>
      <c r="E331" s="48"/>
      <c r="G331" s="16" t="s">
        <v>594</v>
      </c>
      <c r="H331" s="17" t="str">
        <f>VLOOKUP($G$331,'[1]1Колонка'!$A$1:$E$2000,2,FALSE)</f>
        <v>Батончик фруктовый «Яблоко-шиповник-черноплодная рябина», 30 г</v>
      </c>
      <c r="I331" s="17">
        <f>VLOOKUP($G$331,'[1]1Колонка'!$A$1:$E$2000,3,FALSE)</f>
        <v>409</v>
      </c>
      <c r="J331" s="17">
        <f>VLOOKUP($G$331,'[1]1Колонка'!$A$1:$E$2000,4,FALSE)</f>
        <v>1</v>
      </c>
      <c r="K331" s="18">
        <f>VLOOKUP($G$331,'[1]1Колонка'!$A$1:$E$2000,5,FALSE)</f>
        <v>24</v>
      </c>
    </row>
    <row r="332" spans="1:11" ht="15" customHeight="1" x14ac:dyDescent="0.25">
      <c r="A332" s="41" t="s">
        <v>595</v>
      </c>
      <c r="B332" s="46" t="str">
        <f>VLOOKUP($A$332,'[1]1Колонка'!$A$1:$E$2000,2,FALSE)</f>
        <v>Биофильтр защитный от электромагнитных излучений «Агеон» «БИОсмартфон»</v>
      </c>
      <c r="C332" s="47">
        <f>VLOOKUP($A$332,'[1]1Колонка'!$A$1:$E$2000,3,FALSE)</f>
        <v>5797</v>
      </c>
      <c r="D332" s="47">
        <f>VLOOKUP($A$332,'[1]1Колонка'!$A$1:$E$2000,4,FALSE)</f>
        <v>30</v>
      </c>
      <c r="E332" s="48">
        <f>VLOOKUP($A$332,'[1]1Колонка'!$A$1:$E$2000,5,FALSE)</f>
        <v>25</v>
      </c>
      <c r="G332" s="23"/>
      <c r="H332" s="8" t="s">
        <v>596</v>
      </c>
      <c r="I332" s="24"/>
      <c r="J332" s="24"/>
      <c r="K332" s="25"/>
    </row>
    <row r="333" spans="1:11" ht="12.95" customHeight="1" x14ac:dyDescent="0.25">
      <c r="A333" s="41"/>
      <c r="B333" s="46"/>
      <c r="C333" s="47"/>
      <c r="D333" s="47"/>
      <c r="E333" s="48"/>
      <c r="G333" s="16" t="s">
        <v>597</v>
      </c>
      <c r="H333" s="13" t="str">
        <f>VLOOKUP($G$333,'[1]1Колонка'!$A$1:$E$2000,2,FALSE)</f>
        <v>Брошюра «Гармония без гормонов»</v>
      </c>
      <c r="I333" s="13">
        <f>VLOOKUP($G$333,'[1]1Колонка'!$A$1:$E$2000,3,FALSE)</f>
        <v>186</v>
      </c>
      <c r="J333" s="13">
        <f>VLOOKUP($G$333,'[1]1Колонка'!$A$1:$E$2000,4,FALSE)</f>
        <v>0</v>
      </c>
      <c r="K333" s="20">
        <f>VLOOKUP($G$333,'[1]1Колонка'!$A$1:$E$2000,5,FALSE)</f>
        <v>0</v>
      </c>
    </row>
    <row r="334" spans="1:11" ht="12.95" customHeight="1" x14ac:dyDescent="0.25">
      <c r="A334" s="41" t="s">
        <v>598</v>
      </c>
      <c r="B334" s="46" t="str">
        <f>VLOOKUP($A$334,'[1]1Колонка'!$A$1:$E$2000,2,FALSE)</f>
        <v>Биофильтр защитный от электромагнитных излучений «Агеон» для автомобиля «Комфорт и безопасность»</v>
      </c>
      <c r="C334" s="47">
        <f>VLOOKUP($A$334,'[1]1Колонка'!$A$1:$E$2000,3,FALSE)</f>
        <v>19983</v>
      </c>
      <c r="D334" s="47">
        <f>VLOOKUP($A$334,'[1]1Колонка'!$A$1:$E$2000,4,FALSE)</f>
        <v>100</v>
      </c>
      <c r="E334" s="48">
        <f>VLOOKUP($A$334,'[1]1Колонка'!$A$1:$E$2000,5,FALSE)</f>
        <v>25</v>
      </c>
      <c r="G334" s="16" t="s">
        <v>599</v>
      </c>
      <c r="H334" s="17" t="str">
        <f>VLOOKUP($G$334,'[1]1Колонка'!$A$1:$E$2000,2,FALSE)</f>
        <v>Брошюра Эффективные схемы приема коллоидных фитоформул</v>
      </c>
      <c r="I334" s="17">
        <f>VLOOKUP($G$334,'[1]1Колонка'!$A$1:$E$2000,3,FALSE)</f>
        <v>372</v>
      </c>
      <c r="J334" s="17">
        <f>VLOOKUP($G$334,'[1]1Колонка'!$A$1:$E$2000,4,FALSE)</f>
        <v>0</v>
      </c>
      <c r="K334" s="18">
        <f>VLOOKUP($G$334,'[1]1Колонка'!$A$1:$E$2000,5,FALSE)</f>
        <v>0</v>
      </c>
    </row>
    <row r="335" spans="1:11" ht="12.95" customHeight="1" x14ac:dyDescent="0.25">
      <c r="A335" s="41"/>
      <c r="B335" s="46"/>
      <c r="C335" s="47"/>
      <c r="D335" s="47"/>
      <c r="E335" s="48"/>
      <c r="G335" s="16" t="s">
        <v>600</v>
      </c>
      <c r="H335" s="17" t="str">
        <f>VLOOKUP($G$335,'[1]1Колонка'!$A$1:$E$2000,2,FALSE)</f>
        <v>Каталог продукции ЭД Медицин</v>
      </c>
      <c r="I335" s="13">
        <f>VLOOKUP($G$335,'[1]1Колонка'!$A$1:$E$2000,3,FALSE)</f>
        <v>186</v>
      </c>
      <c r="J335" s="17">
        <f>VLOOKUP($G$335,'[1]1Колонка'!$A$1:$E$2000,4,FALSE)</f>
        <v>0</v>
      </c>
      <c r="K335" s="18">
        <f>VLOOKUP($G$335,'[1]1Колонка'!$A$1:$E$2000,5,FALSE)</f>
        <v>0</v>
      </c>
    </row>
    <row r="336" spans="1:11" ht="15" customHeight="1" x14ac:dyDescent="0.25">
      <c r="A336" s="41" t="s">
        <v>601</v>
      </c>
      <c r="B336" s="46" t="str">
        <f>VLOOKUP($A$336,'[1]1Колонка'!$A$1:$E$2000,2,FALSE)</f>
        <v>Биофильтр защитный от электромагнитных излучений «Агеон» для двуспального места «Исцеляющий сон»</v>
      </c>
      <c r="C336" s="47">
        <f>VLOOKUP($A$336,'[1]1Колонка'!$A$1:$E$2000,3,FALSE)</f>
        <v>31645</v>
      </c>
      <c r="D336" s="47">
        <f>VLOOKUP($A$336,'[1]1Колонка'!$A$1:$E$2000,4,FALSE)</f>
        <v>150</v>
      </c>
      <c r="E336" s="48">
        <f>VLOOKUP($A$336,'[1]1Колонка'!$A$1:$E$2000,5,FALSE)</f>
        <v>25</v>
      </c>
      <c r="G336" s="7"/>
      <c r="H336" s="19" t="s">
        <v>54</v>
      </c>
      <c r="I336" s="9"/>
      <c r="J336" s="9"/>
      <c r="K336" s="10"/>
    </row>
    <row r="337" spans="1:11" ht="12.95" customHeight="1" x14ac:dyDescent="0.25">
      <c r="A337" s="41"/>
      <c r="B337" s="46"/>
      <c r="C337" s="47"/>
      <c r="D337" s="47"/>
      <c r="E337" s="48"/>
      <c r="G337" s="16" t="s">
        <v>602</v>
      </c>
      <c r="H337" s="17" t="str">
        <f>VLOOKUP($G$337,'[1]1Колонка'!$A$1:$E$2000,2,FALSE)</f>
        <v>АнгиОмега Комплекс, коллоидная фитоформула, 237 мл</v>
      </c>
      <c r="I337" s="13">
        <f>VLOOKUP($G$337,'[1]1Колонка'!$A$1:$E$2000,3,FALSE)</f>
        <v>20392</v>
      </c>
      <c r="J337" s="17">
        <f>VLOOKUP($G$337,'[1]1Колонка'!$A$1:$E$2000,4,FALSE)</f>
        <v>85</v>
      </c>
      <c r="K337" s="18">
        <f>VLOOKUP($G$337,'[1]1Колонка'!$A$1:$E$2000,5,FALSE)</f>
        <v>6</v>
      </c>
    </row>
    <row r="338" spans="1:11" ht="12.95" customHeight="1" x14ac:dyDescent="0.25">
      <c r="A338" s="41" t="s">
        <v>603</v>
      </c>
      <c r="B338" s="46" t="str">
        <f>VLOOKUP($A$338,'[1]1Колонка'!$A$1:$E$2000,2,FALSE)</f>
        <v>Биофильтр защитный от электромагнитных излучений «Агеон» для односпального места «Исцеляющий сон»</v>
      </c>
      <c r="C338" s="47">
        <f>VLOOKUP($A$338,'[1]1Колонка'!$A$1:$E$2000,3,FALSE)</f>
        <v>24279</v>
      </c>
      <c r="D338" s="47">
        <f>VLOOKUP($A$338,'[1]1Колонка'!$A$1:$E$2000,4,FALSE)</f>
        <v>120</v>
      </c>
      <c r="E338" s="48">
        <f>VLOOKUP($A$338,'[1]1Колонка'!$A$1:$E$2000,5,FALSE)</f>
        <v>25</v>
      </c>
      <c r="G338" s="16" t="s">
        <v>604</v>
      </c>
      <c r="H338" s="17" t="str">
        <f>VLOOKUP($G$338,'[1]1Колонка'!$A$1:$E$2000,2,FALSE)</f>
        <v>Антиоксидант Коллоидный, коллоидная фитоформула, 237 мл</v>
      </c>
      <c r="I338" s="13">
        <f>VLOOKUP($G$338,'[1]1Колонка'!$A$1:$E$2000,3,FALSE)</f>
        <v>20392</v>
      </c>
      <c r="J338" s="17">
        <f>VLOOKUP($G$338,'[1]1Колонка'!$A$1:$E$2000,4,FALSE)</f>
        <v>85</v>
      </c>
      <c r="K338" s="18">
        <f>VLOOKUP($G$338,'[1]1Колонка'!$A$1:$E$2000,5,FALSE)</f>
        <v>6</v>
      </c>
    </row>
    <row r="339" spans="1:11" ht="12.95" customHeight="1" x14ac:dyDescent="0.25">
      <c r="A339" s="41"/>
      <c r="B339" s="46"/>
      <c r="C339" s="47"/>
      <c r="D339" s="47"/>
      <c r="E339" s="48"/>
      <c r="G339" s="16" t="s">
        <v>605</v>
      </c>
      <c r="H339" s="17" t="str">
        <f>VLOOKUP($G$339,'[1]1Колонка'!$A$1:$E$2000,2,FALSE)</f>
        <v>Артро Комплекс, коллоидная фитоформула, 237 мл</v>
      </c>
      <c r="I339" s="13">
        <f>VLOOKUP($G$339,'[1]1Колонка'!$A$1:$E$2000,3,FALSE)</f>
        <v>20392</v>
      </c>
      <c r="J339" s="17">
        <f>VLOOKUP($G$339,'[1]1Колонка'!$A$1:$E$2000,4,FALSE)</f>
        <v>85</v>
      </c>
      <c r="K339" s="18">
        <f>VLOOKUP($G$339,'[1]1Колонка'!$A$1:$E$2000,5,FALSE)</f>
        <v>6</v>
      </c>
    </row>
    <row r="340" spans="1:11" ht="12.95" customHeight="1" x14ac:dyDescent="0.25">
      <c r="A340" s="7"/>
      <c r="B340" s="8" t="s">
        <v>606</v>
      </c>
      <c r="C340" s="9"/>
      <c r="D340" s="9"/>
      <c r="E340" s="10"/>
      <c r="G340" s="16" t="s">
        <v>607</v>
      </c>
      <c r="H340" s="17" t="str">
        <f>VLOOKUP($G$340,'[1]1Колонка'!$A$1:$E$2000,2,FALSE)</f>
        <v>БиоКлинзинг, коллоидная фитоформула, 237 мл</v>
      </c>
      <c r="I340" s="13">
        <f>VLOOKUP($G$340,'[1]1Колонка'!$A$1:$E$2000,3,FALSE)</f>
        <v>20392</v>
      </c>
      <c r="J340" s="17">
        <f>VLOOKUP($G$340,'[1]1Колонка'!$A$1:$E$2000,4,FALSE)</f>
        <v>85</v>
      </c>
      <c r="K340" s="18">
        <f>VLOOKUP($G$340,'[1]1Колонка'!$A$1:$E$2000,5,FALSE)</f>
        <v>6</v>
      </c>
    </row>
    <row r="341" spans="1:11" ht="12.95" customHeight="1" x14ac:dyDescent="0.25">
      <c r="A341" s="16" t="s">
        <v>608</v>
      </c>
      <c r="B341" s="17" t="str">
        <f>VLOOKUP($A$341,'[1]1Колонка'!$A$1:$E$2000,2,FALSE)</f>
        <v>Брошюра Лесмин</v>
      </c>
      <c r="C341" s="13">
        <f>VLOOKUP($A$341,'[1]1Колонка'!$A$1:$E$2000,3,FALSE)</f>
        <v>124</v>
      </c>
      <c r="D341" s="17">
        <f>VLOOKUP($A$341,'[1]1Колонка'!$A$1:$E$2000,4,FALSE)</f>
        <v>0</v>
      </c>
      <c r="E341" s="18">
        <f>VLOOKUP($A$341,'[1]1Колонка'!$A$1:$E$2000,5,FALSE)</f>
        <v>0</v>
      </c>
      <c r="G341" s="16" t="s">
        <v>609</v>
      </c>
      <c r="H341" s="17" t="str">
        <f>VLOOKUP($G$341,'[1]1Колонка'!$A$1:$E$2000,2,FALSE)</f>
        <v>Брейн Бустер, коллоидная фитоформула, 237 мл</v>
      </c>
      <c r="I341" s="13">
        <f>VLOOKUP($G$341,'[1]1Колонка'!$A$1:$E$2000,3,FALSE)</f>
        <v>20392</v>
      </c>
      <c r="J341" s="17">
        <f>VLOOKUP($G$341,'[1]1Колонка'!$A$1:$E$2000,4,FALSE)</f>
        <v>85</v>
      </c>
      <c r="K341" s="18">
        <f>VLOOKUP($G$341,'[1]1Колонка'!$A$1:$E$2000,5,FALSE)</f>
        <v>6</v>
      </c>
    </row>
    <row r="342" spans="1:11" ht="12.95" customHeight="1" x14ac:dyDescent="0.25">
      <c r="A342" s="16" t="s">
        <v>610</v>
      </c>
      <c r="B342" s="17" t="str">
        <f>VLOOKUP($A$342,'[1]1Колонка'!$A$1:$E$2000,2,FALSE)</f>
        <v>Брошюра Фитолон-Кламин</v>
      </c>
      <c r="C342" s="17">
        <f>VLOOKUP($A$342,'[1]1Колонка'!$A$1:$E$2000,3,FALSE)</f>
        <v>62</v>
      </c>
      <c r="D342" s="17">
        <f>VLOOKUP($A$342,'[1]1Колонка'!$A$1:$E$2000,4,FALSE)</f>
        <v>0</v>
      </c>
      <c r="E342" s="18">
        <f>VLOOKUP($A$342,'[1]1Колонка'!$A$1:$E$2000,5,FALSE)</f>
        <v>0</v>
      </c>
      <c r="G342" s="16" t="s">
        <v>611</v>
      </c>
      <c r="H342" s="17" t="str">
        <f>VLOOKUP($G$342,'[1]1Колонка'!$A$1:$E$2000,2,FALSE)</f>
        <v>БронхоЛайн, коллоидная фитоформула 237 мл</v>
      </c>
      <c r="I342" s="13">
        <f>VLOOKUP($G$342,'[1]1Колонка'!$A$1:$E$2000,3,FALSE)</f>
        <v>20392</v>
      </c>
      <c r="J342" s="17">
        <f>VLOOKUP($G$342,'[1]1Колонка'!$A$1:$E$2000,4,FALSE)</f>
        <v>85</v>
      </c>
      <c r="K342" s="18">
        <f>VLOOKUP($G$342,'[1]1Колонка'!$A$1:$E$2000,5,FALSE)</f>
        <v>6</v>
      </c>
    </row>
    <row r="343" spans="1:11" ht="12.95" customHeight="1" x14ac:dyDescent="0.25">
      <c r="A343" s="7"/>
      <c r="B343" s="19" t="s">
        <v>54</v>
      </c>
      <c r="C343" s="9"/>
      <c r="D343" s="9"/>
      <c r="E343" s="10"/>
      <c r="G343" s="16" t="s">
        <v>612</v>
      </c>
      <c r="H343" s="17" t="str">
        <f>VLOOKUP($G$343,'[1]1Колонка'!$A$1:$E$2000,2,FALSE)</f>
        <v>Бьюти Нэчурал, коллоидная фитоформула, 237 мл</v>
      </c>
      <c r="I343" s="13">
        <f>VLOOKUP($G$343,'[1]1Колонка'!$A$1:$E$2000,3,FALSE)</f>
        <v>20392</v>
      </c>
      <c r="J343" s="17">
        <f>VLOOKUP($G$343,'[1]1Колонка'!$A$1:$E$2000,4,FALSE)</f>
        <v>85</v>
      </c>
      <c r="K343" s="18">
        <f>VLOOKUP($G$343,'[1]1Колонка'!$A$1:$E$2000,5,FALSE)</f>
        <v>6</v>
      </c>
    </row>
    <row r="344" spans="1:11" ht="12.95" customHeight="1" x14ac:dyDescent="0.25">
      <c r="A344" s="16" t="s">
        <v>613</v>
      </c>
      <c r="B344" s="17" t="str">
        <f>VLOOKUP($A$344,'[1]1Колонка'!$A$1:$E$2000,2,FALSE)</f>
        <v>Альгинат кальция, капсулы, 80 шт</v>
      </c>
      <c r="C344" s="17">
        <f>VLOOKUP($A$344,'[1]1Колонка'!$A$1:$E$2000,3,FALSE)</f>
        <v>5047</v>
      </c>
      <c r="D344" s="17">
        <f>VLOOKUP($A$344,'[1]1Колонка'!$A$1:$E$2000,4,FALSE)</f>
        <v>25</v>
      </c>
      <c r="E344" s="18">
        <f>VLOOKUP($A$344,'[1]1Колонка'!$A$1:$E$2000,5,FALSE)</f>
        <v>5</v>
      </c>
      <c r="G344" s="16" t="s">
        <v>614</v>
      </c>
      <c r="H344" s="17" t="str">
        <f>VLOOKUP($G$344,'[1]1Колонка'!$A$1:$E$2000,2,FALSE)</f>
        <v>Визио Комплекс, коллоидная фитоформула, 237 мл</v>
      </c>
      <c r="I344" s="13">
        <f>VLOOKUP($G$344,'[1]1Колонка'!$A$1:$E$2000,3,FALSE)</f>
        <v>20392</v>
      </c>
      <c r="J344" s="17">
        <f>VLOOKUP($G$344,'[1]1Колонка'!$A$1:$E$2000,4,FALSE)</f>
        <v>85</v>
      </c>
      <c r="K344" s="18">
        <f>VLOOKUP($G$344,'[1]1Колонка'!$A$1:$E$2000,5,FALSE)</f>
        <v>6</v>
      </c>
    </row>
    <row r="345" spans="1:11" ht="12.95" customHeight="1" x14ac:dyDescent="0.25">
      <c r="A345" s="16" t="s">
        <v>615</v>
      </c>
      <c r="B345" s="13" t="str">
        <f>VLOOKUP($A$345,'[1]1Колонка'!$A$1:$E$2000,2,FALSE)</f>
        <v>Концентрат пищевой с яблоком и корицей «Альфион», 140 г</v>
      </c>
      <c r="C345" s="13">
        <f>VLOOKUP($A$345,'[1]1Колонка'!$A$1:$E$2000,3,FALSE)</f>
        <v>6786</v>
      </c>
      <c r="D345" s="13">
        <f>VLOOKUP($A$345,'[1]1Колонка'!$A$1:$E$2000,4,FALSE)</f>
        <v>35</v>
      </c>
      <c r="E345" s="20">
        <f>VLOOKUP($A$345,'[1]1Колонка'!$A$1:$E$2000,5,FALSE)</f>
        <v>4</v>
      </c>
      <c r="G345" s="16" t="s">
        <v>616</v>
      </c>
      <c r="H345" s="17" t="str">
        <f>VLOOKUP($G$345,'[1]1Колонка'!$A$1:$E$2000,2,FALSE)</f>
        <v>Гастеро Комплекс, коллоидная фитоформула, 237 мл</v>
      </c>
      <c r="I345" s="13">
        <f>VLOOKUP($G$345,'[1]1Колонка'!$A$1:$E$2000,3,FALSE)</f>
        <v>20392</v>
      </c>
      <c r="J345" s="17">
        <f>VLOOKUP($G$345,'[1]1Колонка'!$A$1:$E$2000,4,FALSE)</f>
        <v>85</v>
      </c>
      <c r="K345" s="18">
        <f>VLOOKUP($G$345,'[1]1Колонка'!$A$1:$E$2000,5,FALSE)</f>
        <v>6</v>
      </c>
    </row>
    <row r="346" spans="1:11" ht="12.95" customHeight="1" x14ac:dyDescent="0.25">
      <c r="A346" s="16" t="s">
        <v>617</v>
      </c>
      <c r="B346" s="17" t="str">
        <f>VLOOKUP($A$346,'[1]1Колонка'!$A$1:$E$2000,2,FALSE)</f>
        <v>Лесмин, таблетки, 80 шт</v>
      </c>
      <c r="C346" s="17">
        <f>VLOOKUP($A$346,'[1]1Колонка'!$A$1:$E$2000,3,FALSE)</f>
        <v>5047</v>
      </c>
      <c r="D346" s="17">
        <f>VLOOKUP($A$346,'[1]1Колонка'!$A$1:$E$2000,4,FALSE)</f>
        <v>25</v>
      </c>
      <c r="E346" s="18">
        <f>VLOOKUP($A$346,'[1]1Колонка'!$A$1:$E$2000,5,FALSE)</f>
        <v>5</v>
      </c>
      <c r="G346" s="16" t="s">
        <v>618</v>
      </c>
      <c r="H346" s="17" t="str">
        <f>VLOOKUP($G$346,'[1]1Колонка'!$A$1:$E$2000,2,FALSE)</f>
        <v>Детокс, коллоидная фитоформула, 237 мл</v>
      </c>
      <c r="I346" s="13">
        <f>VLOOKUP($G$346,'[1]1Колонка'!$A$1:$E$2000,3,FALSE)</f>
        <v>20392</v>
      </c>
      <c r="J346" s="17">
        <f>VLOOKUP($G$346,'[1]1Колонка'!$A$1:$E$2000,4,FALSE)</f>
        <v>85</v>
      </c>
      <c r="K346" s="18">
        <f>VLOOKUP($G$346,'[1]1Колонка'!$A$1:$E$2000,5,FALSE)</f>
        <v>6</v>
      </c>
    </row>
    <row r="347" spans="1:11" ht="12.95" customHeight="1" x14ac:dyDescent="0.25">
      <c r="A347" s="16" t="s">
        <v>619</v>
      </c>
      <c r="B347" s="17" t="str">
        <f>VLOOKUP($A$347,'[1]1Колонка'!$A$1:$E$2000,2,FALSE)</f>
        <v>Провитам, таблетки, 80 шт</v>
      </c>
      <c r="C347" s="17">
        <f>VLOOKUP($A$347,'[1]1Колонка'!$A$1:$E$2000,3,FALSE)</f>
        <v>5968</v>
      </c>
      <c r="D347" s="17">
        <f>VLOOKUP($A$347,'[1]1Колонка'!$A$1:$E$2000,4,FALSE)</f>
        <v>30</v>
      </c>
      <c r="E347" s="18">
        <f>VLOOKUP($A$347,'[1]1Колонка'!$A$1:$E$2000,5,FALSE)</f>
        <v>5</v>
      </c>
      <c r="G347" s="16" t="s">
        <v>620</v>
      </c>
      <c r="H347" s="17" t="str">
        <f>VLOOKUP($G$347,'[1]1Колонка'!$A$1:$E$2000,2,FALSE)</f>
        <v>Имьюн Саппорт, коллоидная фитоформула, 237 мл</v>
      </c>
      <c r="I347" s="13">
        <f>VLOOKUP($G$347,'[1]1Колонка'!$A$1:$E$2000,3,FALSE)</f>
        <v>20392</v>
      </c>
      <c r="J347" s="17">
        <f>VLOOKUP($G$347,'[1]1Колонка'!$A$1:$E$2000,4,FALSE)</f>
        <v>85</v>
      </c>
      <c r="K347" s="18">
        <f>VLOOKUP($G$347,'[1]1Колонка'!$A$1:$E$2000,5,FALSE)</f>
        <v>6</v>
      </c>
    </row>
    <row r="348" spans="1:11" ht="12.95" customHeight="1" x14ac:dyDescent="0.25">
      <c r="A348" s="16" t="s">
        <v>621</v>
      </c>
      <c r="B348" s="17" t="str">
        <f>VLOOKUP($A$348,'[1]1Колонка'!$A$1:$E$2000,2,FALSE)</f>
        <v>Сироп с хлорофиллом «Фитолон», 100 мл</v>
      </c>
      <c r="C348" s="17">
        <f>VLOOKUP($A$348,'[1]1Колонка'!$A$1:$E$2000,3,FALSE)</f>
        <v>3035</v>
      </c>
      <c r="D348" s="17">
        <f>VLOOKUP($A$348,'[1]1Колонка'!$A$1:$E$2000,4,FALSE)</f>
        <v>15</v>
      </c>
      <c r="E348" s="18">
        <f>VLOOKUP($A$348,'[1]1Колонка'!$A$1:$E$2000,5,FALSE)</f>
        <v>3</v>
      </c>
      <c r="G348" s="16" t="s">
        <v>622</v>
      </c>
      <c r="H348" s="17" t="str">
        <f>VLOOKUP($G$348,'[1]1Колонка'!$A$1:$E$2000,2,FALSE)</f>
        <v>Кардио Саппорт, коллоидная фитоформула, 237 мл</v>
      </c>
      <c r="I348" s="13">
        <f>VLOOKUP($G$348,'[1]1Колонка'!$A$1:$E$2000,3,FALSE)</f>
        <v>20392</v>
      </c>
      <c r="J348" s="17">
        <f>VLOOKUP($G$348,'[1]1Колонка'!$A$1:$E$2000,4,FALSE)</f>
        <v>85</v>
      </c>
      <c r="K348" s="18">
        <f>VLOOKUP($G$348,'[1]1Колонка'!$A$1:$E$2000,5,FALSE)</f>
        <v>6</v>
      </c>
    </row>
    <row r="349" spans="1:11" ht="12.95" customHeight="1" x14ac:dyDescent="0.25">
      <c r="A349" s="16" t="s">
        <v>623</v>
      </c>
      <c r="B349" s="17" t="str">
        <f>VLOOKUP($A$349,'[1]1Колонка'!$A$1:$E$2000,2,FALSE)</f>
        <v>Фитолон-Кламин, таблетки, 80 шт</v>
      </c>
      <c r="C349" s="17">
        <f>VLOOKUP($A$349,'[1]1Колонка'!$A$1:$E$2000,3,FALSE)</f>
        <v>5865</v>
      </c>
      <c r="D349" s="17">
        <f>VLOOKUP($A$349,'[1]1Колонка'!$A$1:$E$2000,4,FALSE)</f>
        <v>30</v>
      </c>
      <c r="E349" s="18">
        <f>VLOOKUP($A$349,'[1]1Колонка'!$A$1:$E$2000,5,FALSE)</f>
        <v>5</v>
      </c>
      <c r="G349" s="16" t="s">
        <v>624</v>
      </c>
      <c r="H349" s="17" t="str">
        <f>VLOOKUP($G$349,'[1]1Колонка'!$A$1:$E$2000,2,FALSE)</f>
        <v>Лайф Малти Фактор, коллоидная фитоформула, 237 мл</v>
      </c>
      <c r="I349" s="13">
        <f>VLOOKUP($G$349,'[1]1Колонка'!$A$1:$E$2000,3,FALSE)</f>
        <v>20392</v>
      </c>
      <c r="J349" s="17">
        <f>VLOOKUP($G$349,'[1]1Колонка'!$A$1:$E$2000,4,FALSE)</f>
        <v>85</v>
      </c>
      <c r="K349" s="18">
        <f>VLOOKUP($G$349,'[1]1Колонка'!$A$1:$E$2000,5,FALSE)</f>
        <v>6</v>
      </c>
    </row>
    <row r="350" spans="1:11" ht="12.95" customHeight="1" x14ac:dyDescent="0.25">
      <c r="A350" s="7"/>
      <c r="B350" s="19" t="s">
        <v>153</v>
      </c>
      <c r="C350" s="9"/>
      <c r="D350" s="9"/>
      <c r="E350" s="10"/>
      <c r="G350" s="16" t="s">
        <v>625</v>
      </c>
      <c r="H350" s="17" t="str">
        <f>VLOOKUP($G$350,'[1]1Колонка'!$A$1:$E$2000,2,FALSE)</f>
        <v>Мейл Эктив Комплекс, коллоидная фитоформула, 237 мл</v>
      </c>
      <c r="I350" s="13">
        <f>VLOOKUP($G$350,'[1]1Колонка'!$A$1:$E$2000,3,FALSE)</f>
        <v>20392</v>
      </c>
      <c r="J350" s="17">
        <f>VLOOKUP($G$350,'[1]1Колонка'!$A$1:$E$2000,4,FALSE)</f>
        <v>85</v>
      </c>
      <c r="K350" s="18">
        <f>VLOOKUP($G$350,'[1]1Колонка'!$A$1:$E$2000,5,FALSE)</f>
        <v>6</v>
      </c>
    </row>
    <row r="351" spans="1:11" ht="12.95" customHeight="1" x14ac:dyDescent="0.25">
      <c r="A351" s="41" t="s">
        <v>626</v>
      </c>
      <c r="B351" s="46" t="str">
        <f>VLOOKUP($A$351,'[1]1Колонка'!$A$1:$E$2000,2,FALSE)</f>
        <v>Гоммаж для тела с люффой, экстр. царского дерева и маслом «Каротино», 150 мл</v>
      </c>
      <c r="C351" s="47">
        <f>VLOOKUP($A$351,'[1]1Колонка'!$A$1:$E$2000,3,FALSE)</f>
        <v>3274</v>
      </c>
      <c r="D351" s="47">
        <f>VLOOKUP($A$351,'[1]1Колонка'!$A$1:$E$2000,4,FALSE)</f>
        <v>16</v>
      </c>
      <c r="E351" s="48">
        <f>VLOOKUP($A$351,'[1]1Колонка'!$A$1:$E$2000,5,FALSE)</f>
        <v>4</v>
      </c>
      <c r="G351" s="16" t="s">
        <v>627</v>
      </c>
      <c r="H351" s="17" t="str">
        <f>VLOOKUP($G$351,'[1]1Колонка'!$A$1:$E$2000,2,FALSE)</f>
        <v>Ментал Комфорт, коллоидная фитоформула, 237 мл</v>
      </c>
      <c r="I351" s="13">
        <f>VLOOKUP($G$351,'[1]1Колонка'!$A$1:$E$2000,3,FALSE)</f>
        <v>20392</v>
      </c>
      <c r="J351" s="17">
        <f>VLOOKUP($G$351,'[1]1Колонка'!$A$1:$E$2000,4,FALSE)</f>
        <v>85</v>
      </c>
      <c r="K351" s="18">
        <f>VLOOKUP($G$351,'[1]1Колонка'!$A$1:$E$2000,5,FALSE)</f>
        <v>6</v>
      </c>
    </row>
    <row r="352" spans="1:11" ht="12.95" customHeight="1" x14ac:dyDescent="0.25">
      <c r="A352" s="41"/>
      <c r="B352" s="46"/>
      <c r="C352" s="47"/>
      <c r="D352" s="47"/>
      <c r="E352" s="48"/>
      <c r="G352" s="16" t="s">
        <v>628</v>
      </c>
      <c r="H352" s="17" t="str">
        <f>VLOOKUP($G$352,'[1]1Колонка'!$A$1:$E$2000,2,FALSE)</f>
        <v>Нефрин Комплекс, коллоидная фитоформула, 237 мл</v>
      </c>
      <c r="I352" s="13">
        <f>VLOOKUP($G$352,'[1]1Колонка'!$A$1:$E$2000,3,FALSE)</f>
        <v>20392</v>
      </c>
      <c r="J352" s="17">
        <f>VLOOKUP($G$352,'[1]1Колонка'!$A$1:$E$2000,4,FALSE)</f>
        <v>85</v>
      </c>
      <c r="K352" s="18">
        <f>VLOOKUP($G$352,'[1]1Колонка'!$A$1:$E$2000,5,FALSE)</f>
        <v>6</v>
      </c>
    </row>
    <row r="353" spans="1:11" ht="12.95" customHeight="1" x14ac:dyDescent="0.25">
      <c r="A353" s="16" t="s">
        <v>629</v>
      </c>
      <c r="B353" s="17" t="str">
        <f>VLOOKUP($A$353,'[1]1Колонка'!$A$1:$E$2000,2,FALSE)</f>
        <v>Крем-депилятор «Альфион», 100 мл</v>
      </c>
      <c r="C353" s="17">
        <f>VLOOKUP($A$353,'[1]1Колонка'!$A$1:$E$2000,3,FALSE)</f>
        <v>2489</v>
      </c>
      <c r="D353" s="17">
        <f>VLOOKUP($A$353,'[1]1Колонка'!$A$1:$E$2000,4,FALSE)</f>
        <v>13</v>
      </c>
      <c r="E353" s="18">
        <f>VLOOKUP($A$353,'[1]1Колонка'!$A$1:$E$2000,5,FALSE)</f>
        <v>3</v>
      </c>
      <c r="G353" s="16" t="s">
        <v>630</v>
      </c>
      <c r="H353" s="17" t="str">
        <f>VLOOKUP($G$353,'[1]1Колонка'!$A$1:$E$2000,2,FALSE)</f>
        <v>Остео Комплекс, коллоидная фитоформула, 237 мл</v>
      </c>
      <c r="I353" s="13">
        <f>VLOOKUP($G$353,'[1]1Колонка'!$A$1:$E$2000,3,FALSE)</f>
        <v>20392</v>
      </c>
      <c r="J353" s="17">
        <f>VLOOKUP($G$353,'[1]1Колонка'!$A$1:$E$2000,4,FALSE)</f>
        <v>85</v>
      </c>
      <c r="K353" s="18">
        <f>VLOOKUP($G$353,'[1]1Колонка'!$A$1:$E$2000,5,FALSE)</f>
        <v>6</v>
      </c>
    </row>
    <row r="354" spans="1:11" ht="12.95" customHeight="1" x14ac:dyDescent="0.25">
      <c r="A354" s="16" t="s">
        <v>631</v>
      </c>
      <c r="B354" s="17" t="str">
        <f>VLOOKUP($A$354,'[1]1Колонка'!$A$1:$E$2000,2,FALSE)</f>
        <v>Лосьон для лица «Фитолон» хлорофилловый, 50 мл</v>
      </c>
      <c r="C354" s="17">
        <f>VLOOKUP($A$354,'[1]1Колонка'!$A$1:$E$2000,3,FALSE)</f>
        <v>3853</v>
      </c>
      <c r="D354" s="17">
        <f>VLOOKUP($A$354,'[1]1Колонка'!$A$1:$E$2000,4,FALSE)</f>
        <v>19</v>
      </c>
      <c r="E354" s="18">
        <f>VLOOKUP($A$354,'[1]1Колонка'!$A$1:$E$2000,5,FALSE)</f>
        <v>1</v>
      </c>
      <c r="G354" s="16" t="s">
        <v>632</v>
      </c>
      <c r="H354" s="17" t="str">
        <f>VLOOKUP($G$354,'[1]1Колонка'!$A$1:$E$2000,2,FALSE)</f>
        <v>Реотон Комплекс, коллоидная фитоформула, 237 мл</v>
      </c>
      <c r="I354" s="13">
        <f>VLOOKUP($G$354,'[1]1Колонка'!$A$1:$E$2000,3,FALSE)</f>
        <v>20392</v>
      </c>
      <c r="J354" s="17">
        <f>VLOOKUP($G$354,'[1]1Колонка'!$A$1:$E$2000,4,FALSE)</f>
        <v>85</v>
      </c>
      <c r="K354" s="18">
        <f>VLOOKUP($G$354,'[1]1Колонка'!$A$1:$E$2000,5,FALSE)</f>
        <v>6</v>
      </c>
    </row>
    <row r="355" spans="1:11" ht="12.95" customHeight="1" x14ac:dyDescent="0.25">
      <c r="A355" s="41" t="s">
        <v>633</v>
      </c>
      <c r="B355" s="46" t="str">
        <f>VLOOKUP($A$355,'[1]1Колонка'!$A$1:$E$2000,2,FALSE)</f>
        <v>Маска-пленка подтягивающая с экстрактом царского дерева «Альфион», 15 мл</v>
      </c>
      <c r="C355" s="47">
        <f>VLOOKUP($A$355,'[1]1Колонка'!$A$1:$E$2000,3,FALSE)</f>
        <v>1194</v>
      </c>
      <c r="D355" s="47">
        <f>VLOOKUP($A$355,'[1]1Колонка'!$A$1:$E$2000,4,FALSE)</f>
        <v>6</v>
      </c>
      <c r="E355" s="48">
        <f>VLOOKUP($A$355,'[1]1Колонка'!$A$1:$E$2000,5,FALSE)</f>
        <v>1</v>
      </c>
      <c r="G355" s="16" t="s">
        <v>634</v>
      </c>
      <c r="H355" s="17" t="str">
        <f>VLOOKUP($G$355,'[1]1Колонка'!$A$1:$E$2000,2,FALSE)</f>
        <v>Слип Контрол, коллоидная фитоформула, 237 мл</v>
      </c>
      <c r="I355" s="13">
        <f>VLOOKUP($G$355,'[1]1Колонка'!$A$1:$E$2000,3,FALSE)</f>
        <v>20392</v>
      </c>
      <c r="J355" s="17">
        <f>VLOOKUP($G$355,'[1]1Колонка'!$A$1:$E$2000,4,FALSE)</f>
        <v>85</v>
      </c>
      <c r="K355" s="18">
        <f>VLOOKUP($G$355,'[1]1Колонка'!$A$1:$E$2000,5,FALSE)</f>
        <v>6</v>
      </c>
    </row>
    <row r="356" spans="1:11" ht="12.95" customHeight="1" x14ac:dyDescent="0.25">
      <c r="A356" s="41"/>
      <c r="B356" s="46"/>
      <c r="C356" s="47"/>
      <c r="D356" s="47"/>
      <c r="E356" s="48"/>
      <c r="G356" s="16" t="s">
        <v>635</v>
      </c>
      <c r="H356" s="17" t="str">
        <f>VLOOKUP($G$356,'[1]1Колонка'!$A$1:$E$2000,2,FALSE)</f>
        <v>Тирео Саппорт, коллоидная фитоформула, 237 мл</v>
      </c>
      <c r="I356" s="13">
        <f>VLOOKUP($G$356,'[1]1Колонка'!$A$1:$E$2000,3,FALSE)</f>
        <v>20392</v>
      </c>
      <c r="J356" s="17">
        <f>VLOOKUP($G$356,'[1]1Колонка'!$A$1:$E$2000,4,FALSE)</f>
        <v>85</v>
      </c>
      <c r="K356" s="18">
        <f>VLOOKUP($G$356,'[1]1Колонка'!$A$1:$E$2000,5,FALSE)</f>
        <v>6</v>
      </c>
    </row>
    <row r="357" spans="1:11" ht="12.95" customHeight="1" x14ac:dyDescent="0.25">
      <c r="A357" s="16" t="s">
        <v>636</v>
      </c>
      <c r="B357" s="17" t="str">
        <f>VLOOKUP($A$357,'[1]1Колонка'!$A$1:$E$2000,2,FALSE)</f>
        <v>Мыло туалетное глицериновое «Фитолон», 70 г</v>
      </c>
      <c r="C357" s="17">
        <f>VLOOKUP($A$357,'[1]1Колонка'!$A$1:$E$2000,3,FALSE)</f>
        <v>3035</v>
      </c>
      <c r="D357" s="17">
        <f>VLOOKUP($A$357,'[1]1Колонка'!$A$1:$E$2000,4,FALSE)</f>
        <v>15</v>
      </c>
      <c r="E357" s="18">
        <f>VLOOKUP($A$357,'[1]1Колонка'!$A$1:$E$2000,5,FALSE)</f>
        <v>3</v>
      </c>
      <c r="G357" s="16" t="s">
        <v>637</v>
      </c>
      <c r="H357" s="17" t="str">
        <f>VLOOKUP($G$357,'[1]1Колонка'!$A$1:$E$2000,2,FALSE)</f>
        <v>Фимейл Эктив Комплекс, коллоидная фитоформула, 237 мл</v>
      </c>
      <c r="I357" s="13">
        <f>VLOOKUP($G$357,'[1]1Колонка'!$A$1:$E$2000,3,FALSE)</f>
        <v>20392</v>
      </c>
      <c r="J357" s="17">
        <f>VLOOKUP($G$357,'[1]1Колонка'!$A$1:$E$2000,4,FALSE)</f>
        <v>85</v>
      </c>
      <c r="K357" s="18">
        <f>VLOOKUP($G$357,'[1]1Колонка'!$A$1:$E$2000,5,FALSE)</f>
        <v>6</v>
      </c>
    </row>
    <row r="358" spans="1:11" ht="12.95" customHeight="1" x14ac:dyDescent="0.25">
      <c r="A358" s="16" t="s">
        <v>638</v>
      </c>
      <c r="B358" s="17" t="str">
        <f>VLOOKUP($A$358,'[1]1Колонка'!$A$1:$E$2000,2,FALSE)</f>
        <v>Паста зубная «Аргодент Море», 75 мл</v>
      </c>
      <c r="C358" s="17">
        <f>VLOOKUP($A$358,'[1]1Колонка'!$A$1:$E$2000,3,FALSE)</f>
        <v>1466</v>
      </c>
      <c r="D358" s="17">
        <f>VLOOKUP($A$358,'[1]1Колонка'!$A$1:$E$2000,4,FALSE)</f>
        <v>7</v>
      </c>
      <c r="E358" s="18">
        <f>VLOOKUP($A$358,'[1]1Колонка'!$A$1:$E$2000,5,FALSE)</f>
        <v>18</v>
      </c>
      <c r="G358" s="16" t="s">
        <v>639</v>
      </c>
      <c r="H358" s="17" t="str">
        <f>VLOOKUP($G$358,'[1]1Колонка'!$A$1:$E$2000,2,FALSE)</f>
        <v>Фо Кидз , коллоидная фитоформула, 237 мл</v>
      </c>
      <c r="I358" s="13">
        <f>VLOOKUP($G$358,'[1]1Колонка'!$A$1:$E$2000,3,FALSE)</f>
        <v>20392</v>
      </c>
      <c r="J358" s="17">
        <f>VLOOKUP($G$358,'[1]1Колонка'!$A$1:$E$2000,4,FALSE)</f>
        <v>85</v>
      </c>
      <c r="K358" s="18">
        <f>VLOOKUP($G$358,'[1]1Колонка'!$A$1:$E$2000,5,FALSE)</f>
        <v>6</v>
      </c>
    </row>
    <row r="359" spans="1:11" ht="12.95" customHeight="1" x14ac:dyDescent="0.25">
      <c r="A359" s="16" t="s">
        <v>640</v>
      </c>
      <c r="B359" s="17" t="str">
        <f>VLOOKUP($A$359,'[1]1Колонка'!$A$1:$E$2000,2,FALSE)</f>
        <v>Паста зубная «Аргодент с экстрактом периллы», 75 мл</v>
      </c>
      <c r="C359" s="17">
        <f>VLOOKUP($A$359,'[1]1Колонка'!$A$1:$E$2000,3,FALSE)</f>
        <v>1705</v>
      </c>
      <c r="D359" s="17">
        <f>VLOOKUP($A$359,'[1]1Колонка'!$A$1:$E$2000,4,FALSE)</f>
        <v>8</v>
      </c>
      <c r="E359" s="18">
        <f>VLOOKUP($A$359,'[1]1Колонка'!$A$1:$E$2000,5,FALSE)</f>
        <v>18</v>
      </c>
      <c r="G359" s="16" t="s">
        <v>641</v>
      </c>
      <c r="H359" s="17" t="str">
        <f>VLOOKUP($G$359,'[1]1Колонка'!$A$1:$E$2000,2,FALSE)</f>
        <v>Шугар Бэланс, коллоидная фитоформула, 237 мл</v>
      </c>
      <c r="I359" s="13">
        <f>VLOOKUP($G$359,'[1]1Колонка'!$A$1:$E$2000,3,FALSE)</f>
        <v>20392</v>
      </c>
      <c r="J359" s="17">
        <f>VLOOKUP($G$359,'[1]1Колонка'!$A$1:$E$2000,4,FALSE)</f>
        <v>85</v>
      </c>
      <c r="K359" s="18">
        <f>VLOOKUP($G$359,'[1]1Колонка'!$A$1:$E$2000,5,FALSE)</f>
        <v>6</v>
      </c>
    </row>
    <row r="360" spans="1:11" ht="15" customHeight="1" x14ac:dyDescent="0.25">
      <c r="A360" s="16" t="s">
        <v>642</v>
      </c>
      <c r="B360" s="17" t="str">
        <f>VLOOKUP($A$360,'[1]1Колонка'!$A$1:$E$2000,2,FALSE)</f>
        <v>Паста зубная «Аргодент Хвоя», 75 мл</v>
      </c>
      <c r="C360" s="17">
        <f>VLOOKUP($A$360,'[1]1Колонка'!$A$1:$E$2000,3,FALSE)</f>
        <v>1466</v>
      </c>
      <c r="D360" s="17">
        <f>VLOOKUP($A$360,'[1]1Колонка'!$A$1:$E$2000,4,FALSE)</f>
        <v>7</v>
      </c>
      <c r="E360" s="18">
        <f>VLOOKUP($A$360,'[1]1Колонка'!$A$1:$E$2000,5,FALSE)</f>
        <v>18</v>
      </c>
      <c r="G360" s="7"/>
      <c r="H360" s="19" t="s">
        <v>153</v>
      </c>
      <c r="I360" s="9"/>
      <c r="J360" s="9"/>
      <c r="K360" s="10"/>
    </row>
    <row r="361" spans="1:11" ht="12.95" customHeight="1" x14ac:dyDescent="0.25">
      <c r="A361" s="16" t="s">
        <v>643</v>
      </c>
      <c r="B361" s="17" t="str">
        <f>VLOOKUP($A$361,'[1]1Колонка'!$A$1:$E$2000,2,FALSE)</f>
        <v>Патчи с экстрактом царского дерева «Альфион», 10 мл</v>
      </c>
      <c r="C361" s="17">
        <f>VLOOKUP($A$361,'[1]1Колонка'!$A$1:$E$2000,3,FALSE)</f>
        <v>1944</v>
      </c>
      <c r="D361" s="17">
        <f>VLOOKUP($A$361,'[1]1Колонка'!$A$1:$E$2000,4,FALSE)</f>
        <v>10</v>
      </c>
      <c r="E361" s="18">
        <f>VLOOKUP($A$361,'[1]1Колонка'!$A$1:$E$2000,5,FALSE)</f>
        <v>1</v>
      </c>
      <c r="G361" s="16" t="s">
        <v>644</v>
      </c>
      <c r="H361" s="13" t="str">
        <f>VLOOKUP($G$361,'[1]1Колонка'!$A$1:$E$2000,2,FALSE)</f>
        <v>Крем-гель для женщин «Female Body Balance BIA-Gel», 56 мл</v>
      </c>
      <c r="I361" s="13">
        <f>VLOOKUP($G$361,'[1]1Колонка'!$A$1:$E$2000,3,FALSE)</f>
        <v>19573</v>
      </c>
      <c r="J361" s="13">
        <f>VLOOKUP($G$361,'[1]1Колонка'!$A$1:$E$2000,4,FALSE)</f>
        <v>80</v>
      </c>
      <c r="K361" s="20">
        <f>VLOOKUP($G$361,'[1]1Колонка'!$A$1:$E$2000,5,FALSE)</f>
        <v>7</v>
      </c>
    </row>
    <row r="362" spans="1:11" ht="12.95" customHeight="1" x14ac:dyDescent="0.25">
      <c r="A362" s="16" t="s">
        <v>645</v>
      </c>
      <c r="B362" s="17" t="str">
        <f>VLOOKUP($A$362,'[1]1Колонка'!$A$1:$E$2000,2,FALSE)</f>
        <v>Спрей с экстрактом царского дерева для укладки волос, 150 мл</v>
      </c>
      <c r="C362" s="17">
        <f>VLOOKUP($A$362,'[1]1Колонка'!$A$1:$E$2000,3,FALSE)</f>
        <v>2933</v>
      </c>
      <c r="D362" s="17">
        <f>VLOOKUP($A$362,'[1]1Колонка'!$A$1:$E$2000,4,FALSE)</f>
        <v>15</v>
      </c>
      <c r="E362" s="18">
        <f>VLOOKUP($A$362,'[1]1Колонка'!$A$1:$E$2000,5,FALSE)</f>
        <v>4</v>
      </c>
      <c r="G362" s="41" t="s">
        <v>646</v>
      </c>
      <c r="H362" s="49" t="str">
        <f>VLOOKUP($G$362,'[1]1Колонка'!$A$1:$E$2000,2,FALSE)</f>
        <v>Крем-гель ночной восстанавливающий «Night Active Renovation BIA-Gel», 56 мл</v>
      </c>
      <c r="I362" s="50">
        <f>VLOOKUP($G$362,'[1]1Колонка'!$A$1:$E$2000,3,FALSE)</f>
        <v>19573</v>
      </c>
      <c r="J362" s="50">
        <f>VLOOKUP($G$362,'[1]1Колонка'!$A$1:$E$2000,4,FALSE)</f>
        <v>80</v>
      </c>
      <c r="K362" s="51">
        <f>VLOOKUP($G$362,'[1]1Колонка'!$A$1:$E$2000,5,FALSE)</f>
        <v>7</v>
      </c>
    </row>
    <row r="363" spans="1:11" ht="12.95" customHeight="1" x14ac:dyDescent="0.25">
      <c r="A363" s="41" t="s">
        <v>647</v>
      </c>
      <c r="B363" s="46" t="str">
        <f>VLOOKUP($A$363,'[1]1Колонка'!$A$1:$E$2000,2,FALSE)</f>
        <v>Сыворотка с экстр. царского дерева для укреп. и восстан. волос, 100 мл</v>
      </c>
      <c r="C363" s="47">
        <f>VLOOKUP($A$363,'[1]1Колонка'!$A$1:$E$2000,3,FALSE)</f>
        <v>3512</v>
      </c>
      <c r="D363" s="47">
        <f>VLOOKUP($A$363,'[1]1Колонка'!$A$1:$E$2000,4,FALSE)</f>
        <v>17</v>
      </c>
      <c r="E363" s="48">
        <f>VLOOKUP($A$363,'[1]1Колонка'!$A$1:$E$2000,5,FALSE)</f>
        <v>5</v>
      </c>
      <c r="G363" s="41"/>
      <c r="H363" s="49"/>
      <c r="I363" s="50"/>
      <c r="J363" s="50"/>
      <c r="K363" s="51"/>
    </row>
    <row r="364" spans="1:11" ht="12.95" customHeight="1" x14ac:dyDescent="0.25">
      <c r="A364" s="41"/>
      <c r="B364" s="46"/>
      <c r="C364" s="47"/>
      <c r="D364" s="47"/>
      <c r="E364" s="48"/>
      <c r="G364" s="16" t="s">
        <v>648</v>
      </c>
      <c r="H364" s="13" t="str">
        <f>VLOOKUP($G$364,'[1]1Колонка'!$A$1:$E$2000,2,FALSE)</f>
        <v>Крем-гель омолаживющий «Active Longevity BIA-Gel», 56 мл</v>
      </c>
      <c r="I364" s="13">
        <f>VLOOKUP($G$364,'[1]1Колонка'!$A$1:$E$2000,3,FALSE)</f>
        <v>19573</v>
      </c>
      <c r="J364" s="13">
        <f>VLOOKUP($G$364,'[1]1Колонка'!$A$1:$E$2000,4,FALSE)</f>
        <v>80</v>
      </c>
      <c r="K364" s="20">
        <f>VLOOKUP($G$364,'[1]1Колонка'!$A$1:$E$2000,5,FALSE)</f>
        <v>7</v>
      </c>
    </row>
    <row r="365" spans="1:11" ht="15" customHeight="1" x14ac:dyDescent="0.25">
      <c r="A365" s="41" t="s">
        <v>649</v>
      </c>
      <c r="B365" s="46" t="str">
        <f>VLOOKUP($A$365,'[1]1Колонка'!$A$1:$E$2000,2,FALSE)</f>
        <v>Эликсир зубной «Альфион» с экстрактом ламинарии, осиновой коры и хлорофиллом, 50 мл</v>
      </c>
      <c r="C365" s="47">
        <f>VLOOKUP($A$365,'[1]1Колонка'!$A$1:$E$2000,3,FALSE)</f>
        <v>2830</v>
      </c>
      <c r="D365" s="47">
        <f>VLOOKUP($A$365,'[1]1Колонка'!$A$1:$E$2000,4,FALSE)</f>
        <v>15</v>
      </c>
      <c r="E365" s="48">
        <f>VLOOKUP($A$365,'[1]1Колонка'!$A$1:$E$2000,5,FALSE)</f>
        <v>1</v>
      </c>
      <c r="G365" s="7"/>
      <c r="H365" s="8" t="s">
        <v>650</v>
      </c>
      <c r="I365" s="9"/>
      <c r="J365" s="9"/>
      <c r="K365" s="10"/>
    </row>
    <row r="366" spans="1:11" ht="12.95" customHeight="1" x14ac:dyDescent="0.25">
      <c r="A366" s="41"/>
      <c r="B366" s="46"/>
      <c r="C366" s="47"/>
      <c r="D366" s="47"/>
      <c r="E366" s="48"/>
      <c r="G366" s="16" t="s">
        <v>651</v>
      </c>
      <c r="H366" s="17" t="str">
        <f>VLOOKUP($G$366,'[1]1Колонка'!$A$1:$E$2000,2,FALSE)</f>
        <v>Брошюра Полимедэл - обыкновенное чудо</v>
      </c>
      <c r="I366" s="17">
        <f>VLOOKUP($G$366,'[1]1Колонка'!$A$1:$E$2000,3,FALSE)</f>
        <v>93</v>
      </c>
      <c r="J366" s="17">
        <f>VLOOKUP($G$366,'[1]1Колонка'!$A$1:$E$2000,4,FALSE)</f>
        <v>0</v>
      </c>
      <c r="K366" s="18">
        <f>VLOOKUP($G$366,'[1]1Колонка'!$A$1:$E$2000,5,FALSE)</f>
        <v>0</v>
      </c>
    </row>
    <row r="367" spans="1:11" ht="12.95" customHeight="1" x14ac:dyDescent="0.25">
      <c r="A367" s="23"/>
      <c r="B367" s="8" t="s">
        <v>652</v>
      </c>
      <c r="C367" s="24"/>
      <c r="D367" s="24"/>
      <c r="E367" s="25"/>
      <c r="G367" s="16" t="s">
        <v>653</v>
      </c>
      <c r="H367" s="17" t="str">
        <f>VLOOKUP($G$367,'[1]1Колонка'!$A$1:$E$2000,2,FALSE)</f>
        <v>Плёнка «Полимедэл»</v>
      </c>
      <c r="I367" s="17">
        <f>VLOOKUP($G$367,'[1]1Колонка'!$A$1:$E$2000,3,FALSE)</f>
        <v>3001</v>
      </c>
      <c r="J367" s="17">
        <f>VLOOKUP($G$367,'[1]1Колонка'!$A$1:$E$2000,4,FALSE)</f>
        <v>15</v>
      </c>
      <c r="K367" s="18">
        <f>VLOOKUP($G$367,'[1]1Колонка'!$A$1:$E$2000,5,FALSE)</f>
        <v>10</v>
      </c>
    </row>
    <row r="368" spans="1:11" ht="12.95" customHeight="1" x14ac:dyDescent="0.25">
      <c r="A368" s="16" t="s">
        <v>654</v>
      </c>
      <c r="B368" s="17" t="str">
        <f>VLOOKUP($A$368,'[1]1Колонка'!$A$1:$E$2000,2,FALSE)</f>
        <v>Батончик фруктовый «Банан-чай-мята», 30 г</v>
      </c>
      <c r="C368" s="17">
        <f>VLOOKUP($A$368,'[1]1Колонка'!$A$1:$E$2000,3,FALSE)</f>
        <v>409</v>
      </c>
      <c r="D368" s="17">
        <f>VLOOKUP($A$368,'[1]1Колонка'!$A$1:$E$2000,4,FALSE)</f>
        <v>1</v>
      </c>
      <c r="E368" s="18">
        <f>VLOOKUP($A$368,'[1]1Колонка'!$A$1:$E$2000,5,FALSE)</f>
        <v>24</v>
      </c>
      <c r="G368" s="16" t="s">
        <v>655</v>
      </c>
      <c r="H368" s="17" t="str">
        <f>VLOOKUP($G$368,'[1]1Колонка'!$A$1:$E$2000,2,FALSE)</f>
        <v>Чехол для пленки «Полимедэл» большой, 1 шт</v>
      </c>
      <c r="I368" s="17">
        <f>VLOOKUP($G$368,'[1]1Колонка'!$A$1:$E$2000,3,FALSE)</f>
        <v>1091</v>
      </c>
      <c r="J368" s="17">
        <f>VLOOKUP($G$368,'[1]1Колонка'!$A$1:$E$2000,4,FALSE)</f>
        <v>3</v>
      </c>
      <c r="K368" s="18">
        <f>VLOOKUP($G$368,'[1]1Колонка'!$A$1:$E$2000,5,FALSE)</f>
        <v>10</v>
      </c>
    </row>
    <row r="369" spans="1:11" ht="12.95" customHeight="1" x14ac:dyDescent="0.25">
      <c r="A369" s="16" t="s">
        <v>656</v>
      </c>
      <c r="B369" s="17" t="str">
        <f>VLOOKUP($A$369,'[1]1Колонка'!$A$1:$E$2000,2,FALSE)</f>
        <v>Батончик фруктовый «Груша-лимонник», 30 г</v>
      </c>
      <c r="C369" s="17">
        <f>VLOOKUP($A$369,'[1]1Колонка'!$A$1:$E$2000,3,FALSE)</f>
        <v>409</v>
      </c>
      <c r="D369" s="17">
        <f>VLOOKUP($A$369,'[1]1Колонка'!$A$1:$E$2000,4,FALSE)</f>
        <v>1</v>
      </c>
      <c r="E369" s="18">
        <f>VLOOKUP($A$369,'[1]1Колонка'!$A$1:$E$2000,5,FALSE)</f>
        <v>24</v>
      </c>
      <c r="G369" s="16" t="s">
        <v>657</v>
      </c>
      <c r="H369" s="17" t="str">
        <f>VLOOKUP($G$369,'[1]1Колонка'!$A$1:$E$2000,2,FALSE)</f>
        <v>Чехол для пленки «Полимедэл» малый, 2 шт</v>
      </c>
      <c r="I369" s="17">
        <f>VLOOKUP($G$369,'[1]1Колонка'!$A$1:$E$2000,3,FALSE)</f>
        <v>1364</v>
      </c>
      <c r="J369" s="17">
        <f>VLOOKUP($G$369,'[1]1Колонка'!$A$1:$E$2000,4,FALSE)</f>
        <v>3</v>
      </c>
      <c r="K369" s="18">
        <f>VLOOKUP($G$369,'[1]1Колонка'!$A$1:$E$2000,5,FALSE)</f>
        <v>10</v>
      </c>
    </row>
    <row r="370" spans="1:11" ht="22.5" x14ac:dyDescent="0.25">
      <c r="A370" s="3" t="s">
        <v>0</v>
      </c>
      <c r="B370" s="4" t="s">
        <v>1</v>
      </c>
      <c r="C370" s="5" t="s">
        <v>2</v>
      </c>
      <c r="D370" s="6" t="s">
        <v>3</v>
      </c>
      <c r="E370" s="6" t="s">
        <v>4</v>
      </c>
      <c r="G370" s="3" t="s">
        <v>0</v>
      </c>
      <c r="H370" s="4" t="s">
        <v>1</v>
      </c>
      <c r="I370" s="5" t="s">
        <v>2</v>
      </c>
      <c r="J370" s="6" t="s">
        <v>3</v>
      </c>
      <c r="K370" s="6" t="s">
        <v>4</v>
      </c>
    </row>
    <row r="371" spans="1:11" ht="12.95" customHeight="1" x14ac:dyDescent="0.25">
      <c r="A371" s="23"/>
      <c r="B371" s="8" t="s">
        <v>658</v>
      </c>
      <c r="C371" s="24"/>
      <c r="D371" s="24"/>
      <c r="E371" s="25"/>
      <c r="G371" s="16" t="s">
        <v>659</v>
      </c>
      <c r="H371" s="17" t="str">
        <f>VLOOKUP($G$371,'[1]1Колонка'!$A$1:$E$2000,2,FALSE)</f>
        <v>Эргопан, капсулы, 30 шт</v>
      </c>
      <c r="I371" s="17">
        <f>VLOOKUP($G$371,'[1]1Колонка'!$A$1:$E$2000,3,FALSE)</f>
        <v>2592</v>
      </c>
      <c r="J371" s="17">
        <f>VLOOKUP($G$371,'[1]1Колонка'!$A$1:$E$2000,4,FALSE)</f>
        <v>13</v>
      </c>
      <c r="K371" s="18">
        <f>VLOOKUP($G$371,'[1]1Колонка'!$A$1:$E$2000,5,FALSE)</f>
        <v>6</v>
      </c>
    </row>
    <row r="372" spans="1:11" ht="15" customHeight="1" x14ac:dyDescent="0.25">
      <c r="A372" s="16" t="s">
        <v>660</v>
      </c>
      <c r="B372" s="17" t="str">
        <f>VLOOKUP($A$372,'[1]1Колонка'!$A$1:$E$2000,2,FALSE)</f>
        <v>Биоудобрение «Байкал ЭМ-1», концентрат 2 в 1, 40 мл + 40 мл</v>
      </c>
      <c r="C372" s="17">
        <f>VLOOKUP($A$372,'[1]1Колонка'!$A$1:$E$2000,3,FALSE)</f>
        <v>3376</v>
      </c>
      <c r="D372" s="17">
        <f>VLOOKUP($A$372,'[1]1Колонка'!$A$1:$E$2000,4,FALSE)</f>
        <v>17</v>
      </c>
      <c r="E372" s="18">
        <f>VLOOKUP($A$372,'[1]1Колонка'!$A$1:$E$2000,5,FALSE)</f>
        <v>14</v>
      </c>
      <c r="G372" s="7"/>
      <c r="H372" s="8" t="s">
        <v>661</v>
      </c>
      <c r="I372" s="9"/>
      <c r="J372" s="9"/>
      <c r="K372" s="10"/>
    </row>
    <row r="373" spans="1:11" ht="15" customHeight="1" x14ac:dyDescent="0.25">
      <c r="A373" s="16" t="s">
        <v>662</v>
      </c>
      <c r="B373" s="17" t="str">
        <f>VLOOKUP($A$373,'[1]1Колонка'!$A$1:$E$2000,2,FALSE)</f>
        <v>Биоудобрение «Байкал ЭМ-1», концентрат, 40 мл</v>
      </c>
      <c r="C373" s="17">
        <f>VLOOKUP($A$373,'[1]1Колонка'!$A$1:$E$2000,3,FALSE)</f>
        <v>1705</v>
      </c>
      <c r="D373" s="17">
        <f>VLOOKUP($A$373,'[1]1Колонка'!$A$1:$E$2000,4,FALSE)</f>
        <v>8</v>
      </c>
      <c r="E373" s="18">
        <f>VLOOKUP($A$373,'[1]1Колонка'!$A$1:$E$2000,5,FALSE)</f>
        <v>18</v>
      </c>
      <c r="G373" s="32"/>
      <c r="H373" s="19" t="s">
        <v>663</v>
      </c>
      <c r="I373" s="20"/>
      <c r="J373" s="15"/>
      <c r="K373" s="15"/>
    </row>
    <row r="374" spans="1:11" ht="12.95" customHeight="1" x14ac:dyDescent="0.25">
      <c r="A374" s="16" t="s">
        <v>664</v>
      </c>
      <c r="B374" s="12" t="str">
        <f>VLOOKUP($A$374,'[1]1Колонка'!$A$1:$E$2000,2,FALSE)</f>
        <v>Конфеты пробиотические «Курунговит ЖКТ», 60 шт</v>
      </c>
      <c r="C374" s="17">
        <f>VLOOKUP($A$374,'[1]1Колонка'!$A$1:$E$2000,3,FALSE)</f>
        <v>3376</v>
      </c>
      <c r="D374" s="17">
        <f>VLOOKUP($A$374,'[1]1Колонка'!$A$1:$E$2000,4,FALSE)</f>
        <v>17</v>
      </c>
      <c r="E374" s="18">
        <f>VLOOKUP($A$374,'[1]1Колонка'!$A$1:$E$2000,5,FALSE)</f>
        <v>10</v>
      </c>
      <c r="G374" s="16" t="s">
        <v>665</v>
      </c>
      <c r="H374" s="33" t="str">
        <f>VLOOKUP($G$374,'[1]1Колонка'!$A$1:$E$2000,2,FALSE)</f>
        <v>25 пакетов АРГО (маечка)</v>
      </c>
      <c r="I374" s="34">
        <f>VLOOKUP($G$374,'[1]1Колонка'!$A$1:$E$2000,3,FALSE)</f>
        <v>124</v>
      </c>
      <c r="J374" s="14">
        <f>VLOOKUP($G$374,'[1]1Колонка'!$A$1:$E$2000,4,FALSE)</f>
        <v>0</v>
      </c>
      <c r="K374" s="15">
        <f>VLOOKUP($G$374,'[1]1Колонка'!$A$1:$E$2000,5,FALSE)</f>
        <v>0</v>
      </c>
    </row>
    <row r="375" spans="1:11" ht="12.95" customHeight="1" x14ac:dyDescent="0.25">
      <c r="A375" s="16" t="s">
        <v>666</v>
      </c>
      <c r="B375" s="12" t="str">
        <f>VLOOKUP($A$375,'[1]1Колонка'!$A$1:$E$2000,2,FALSE)</f>
        <v>Конфеты пробиотические «Курунговит», 60 шт</v>
      </c>
      <c r="C375" s="17">
        <f>VLOOKUP($A$375,'[1]1Колонка'!$A$1:$E$2000,3,FALSE)</f>
        <v>3376</v>
      </c>
      <c r="D375" s="17">
        <f>VLOOKUP($A$375,'[1]1Колонка'!$A$1:$E$2000,4,FALSE)</f>
        <v>17</v>
      </c>
      <c r="E375" s="18">
        <f>VLOOKUP($A$375,'[1]1Колонка'!$A$1:$E$2000,5,FALSE)</f>
        <v>10</v>
      </c>
      <c r="G375" s="11" t="s">
        <v>667</v>
      </c>
      <c r="H375" s="12" t="str">
        <f>VLOOKUP($G$375,'[1]1Колонка'!$A$1:$E$2000,2,FALSE)</f>
        <v>Бланк отчета</v>
      </c>
      <c r="I375" s="13">
        <f>VLOOKUP($G$375,'[1]1Колонка'!$A$1:$E$2000,3,FALSE)</f>
        <v>6</v>
      </c>
      <c r="J375" s="14">
        <f>VLOOKUP($G$375,'[1]1Колонка'!$A$1:$E$2000,4,FALSE)</f>
        <v>0</v>
      </c>
      <c r="K375" s="15">
        <f>VLOOKUP($G$375,'[1]1Колонка'!$A$1:$E$2000,5,FALSE)</f>
        <v>0</v>
      </c>
    </row>
    <row r="376" spans="1:11" ht="12.95" customHeight="1" x14ac:dyDescent="0.25">
      <c r="A376" s="16" t="s">
        <v>668</v>
      </c>
      <c r="B376" s="12" t="str">
        <f>VLOOKUP($A$376,'[1]1Колонка'!$A$1:$E$2000,2,FALSE)</f>
        <v>Конфеты пробиотические «Курунговит-С», 60 шт</v>
      </c>
      <c r="C376" s="17">
        <f>VLOOKUP($A$376,'[1]1Колонка'!$A$1:$E$2000,3,FALSE)</f>
        <v>3376</v>
      </c>
      <c r="D376" s="17">
        <f>VLOOKUP($A$376,'[1]1Колонка'!$A$1:$E$2000,4,FALSE)</f>
        <v>17</v>
      </c>
      <c r="E376" s="18">
        <f>VLOOKUP($A$376,'[1]1Колонка'!$A$1:$E$2000,5,FALSE)</f>
        <v>10</v>
      </c>
      <c r="G376" s="11" t="s">
        <v>669</v>
      </c>
      <c r="H376" s="12" t="str">
        <f>VLOOKUP($G$376,'[1]1Колонка'!$A$1:$E$2000,2,FALSE)</f>
        <v>Брелок подарочный АРГО</v>
      </c>
      <c r="I376" s="13">
        <f>VLOOKUP($G$376,'[1]1Колонка'!$A$1:$E$2000,3,FALSE)</f>
        <v>1240</v>
      </c>
      <c r="J376" s="14">
        <f>VLOOKUP($G$376,'[1]1Колонка'!$A$1:$E$2000,4,FALSE)</f>
        <v>0</v>
      </c>
      <c r="K376" s="15">
        <f>VLOOKUP($G$376,'[1]1Колонка'!$A$1:$E$2000,5,FALSE)</f>
        <v>0</v>
      </c>
    </row>
    <row r="377" spans="1:11" ht="12.95" customHeight="1" x14ac:dyDescent="0.25">
      <c r="A377" s="16" t="s">
        <v>670</v>
      </c>
      <c r="B377" s="17" t="str">
        <f>VLOOKUP($A$377,'[1]1Колонка'!$A$1:$E$2000,2,FALSE)</f>
        <v>Концентрат биопрепарата «Тамир», 30 мл</v>
      </c>
      <c r="C377" s="17">
        <f>VLOOKUP($A$377,'[1]1Колонка'!$A$1:$E$2000,3,FALSE)</f>
        <v>3171</v>
      </c>
      <c r="D377" s="17">
        <f>VLOOKUP($A$377,'[1]1Колонка'!$A$1:$E$2000,4,FALSE)</f>
        <v>16</v>
      </c>
      <c r="E377" s="18">
        <f>VLOOKUP($A$377,'[1]1Колонка'!$A$1:$E$2000,5,FALSE)</f>
        <v>18</v>
      </c>
      <c r="G377" s="11" t="s">
        <v>671</v>
      </c>
      <c r="H377" s="12" t="str">
        <f>VLOOKUP($G$377,'[1]1Колонка'!$A$1:$E$2000,2,FALSE)</f>
        <v>Брошюра АРГО для всех!</v>
      </c>
      <c r="I377" s="13">
        <f>VLOOKUP($G$377,'[1]1Колонка'!$A$1:$E$2000,3,FALSE)</f>
        <v>62</v>
      </c>
      <c r="J377" s="14">
        <f>VLOOKUP($G$377,'[1]1Колонка'!$A$1:$E$2000,4,FALSE)</f>
        <v>0</v>
      </c>
      <c r="K377" s="15">
        <f>VLOOKUP($G$377,'[1]1Колонка'!$A$1:$E$2000,5,FALSE)</f>
        <v>0</v>
      </c>
    </row>
    <row r="378" spans="1:11" ht="12.95" customHeight="1" x14ac:dyDescent="0.25">
      <c r="A378" s="16" t="s">
        <v>672</v>
      </c>
      <c r="B378" s="17" t="str">
        <f>VLOOKUP($A$378,'[1]1Колонка'!$A$1:$E$2000,2,FALSE)</f>
        <v>Продукт кисломолочный сухой «Курунговит ЖКТ», таблетки, 60 шт **</v>
      </c>
      <c r="C378" s="17">
        <f>VLOOKUP($A$378,'[1]1Колонка'!$A$1:$E$2000,3,FALSE)</f>
        <v>3376</v>
      </c>
      <c r="D378" s="17">
        <f>VLOOKUP($A$378,'[1]1Колонка'!$A$1:$E$2000,4,FALSE)</f>
        <v>17</v>
      </c>
      <c r="E378" s="18">
        <f>VLOOKUP($A$378,'[1]1Колонка'!$A$1:$E$2000,5,FALSE)</f>
        <v>10</v>
      </c>
      <c r="G378" s="11" t="s">
        <v>673</v>
      </c>
      <c r="H378" s="12" t="str">
        <f>VLOOKUP($G$378,'[1]1Колонка'!$A$1:$E$2000,2,FALSE)</f>
        <v>Вестник АРГО 2020</v>
      </c>
      <c r="I378" s="13">
        <f>VLOOKUP($G$378,'[1]1Колонка'!$A$1:$E$2000,3,FALSE)</f>
        <v>1240</v>
      </c>
      <c r="J378" s="14">
        <f>VLOOKUP($G$378,'[1]1Колонка'!$A$1:$E$2000,4,FALSE)</f>
        <v>0</v>
      </c>
      <c r="K378" s="15">
        <f>VLOOKUP($G$378,'[1]1Колонка'!$A$1:$E$2000,5,FALSE)</f>
        <v>0</v>
      </c>
    </row>
    <row r="379" spans="1:11" ht="12.95" customHeight="1" x14ac:dyDescent="0.25">
      <c r="A379" s="16" t="s">
        <v>674</v>
      </c>
      <c r="B379" s="17" t="str">
        <f>VLOOKUP($A$379,'[1]1Колонка'!$A$1:$E$2000,2,FALSE)</f>
        <v>Продукт кисломолочный сухой «Курунговит», таблетки, 60 шт **</v>
      </c>
      <c r="C379" s="17">
        <f>VLOOKUP($A$379,'[1]1Колонка'!$A$1:$E$2000,3,FALSE)</f>
        <v>3376</v>
      </c>
      <c r="D379" s="17">
        <f>VLOOKUP($A$379,'[1]1Колонка'!$A$1:$E$2000,4,FALSE)</f>
        <v>17</v>
      </c>
      <c r="E379" s="18">
        <f>VLOOKUP($A$379,'[1]1Колонка'!$A$1:$E$2000,5,FALSE)</f>
        <v>10</v>
      </c>
      <c r="G379" s="11" t="s">
        <v>675</v>
      </c>
      <c r="H379" s="12" t="str">
        <f>VLOOKUP($G$379,'[1]1Колонка'!$A$1:$E$2000,2,FALSE)</f>
        <v>Визитка-открытка АРГО</v>
      </c>
      <c r="I379" s="13">
        <f>VLOOKUP($G$379,'[1]1Колонка'!$A$1:$E$2000,3,FALSE)</f>
        <v>6</v>
      </c>
      <c r="J379" s="14">
        <f>VLOOKUP($G$379,'[1]1Колонка'!$A$1:$E$2000,4,FALSE)</f>
        <v>0</v>
      </c>
      <c r="K379" s="15">
        <f>VLOOKUP($G$379,'[1]1Колонка'!$A$1:$E$2000,5,FALSE)</f>
        <v>0</v>
      </c>
    </row>
    <row r="380" spans="1:11" ht="12.95" customHeight="1" x14ac:dyDescent="0.25">
      <c r="A380" s="16" t="s">
        <v>676</v>
      </c>
      <c r="B380" s="17" t="str">
        <f>VLOOKUP($A$380,'[1]1Колонка'!$A$1:$E$2000,2,FALSE)</f>
        <v>Продукт кисломолочный сухой «Курунговит-С», таблетки, 60 шт **</v>
      </c>
      <c r="C380" s="17">
        <f>VLOOKUP($A$380,'[1]1Колонка'!$A$1:$E$2000,3,FALSE)</f>
        <v>3376</v>
      </c>
      <c r="D380" s="17">
        <f>VLOOKUP($A$380,'[1]1Колонка'!$A$1:$E$2000,4,FALSE)</f>
        <v>17</v>
      </c>
      <c r="E380" s="18">
        <f>VLOOKUP($A$380,'[1]1Колонка'!$A$1:$E$2000,5,FALSE)</f>
        <v>10</v>
      </c>
      <c r="G380" s="11" t="s">
        <v>677</v>
      </c>
      <c r="H380" s="12" t="str">
        <f>VLOOKUP($G$380,'[1]1Колонка'!$A$1:$E$2000,2,FALSE)</f>
        <v>Визитница АРГО</v>
      </c>
      <c r="I380" s="13">
        <f>VLOOKUP($G$380,'[1]1Колонка'!$A$1:$E$2000,3,FALSE)</f>
        <v>1860</v>
      </c>
      <c r="J380" s="14">
        <f>VLOOKUP($G$380,'[1]1Колонка'!$A$1:$E$2000,4,FALSE)</f>
        <v>0</v>
      </c>
      <c r="K380" s="15">
        <f>VLOOKUP($G$380,'[1]1Колонка'!$A$1:$E$2000,5,FALSE)</f>
        <v>0</v>
      </c>
    </row>
    <row r="381" spans="1:11" ht="12.95" customHeight="1" x14ac:dyDescent="0.25">
      <c r="A381" s="16" t="s">
        <v>678</v>
      </c>
      <c r="B381" s="13" t="str">
        <f>VLOOKUP($A$381,'[1]1Колонка'!$A$1:$E$2000,2,FALSE)</f>
        <v>Удобрение микробиологическое «Ургаса», 200 г</v>
      </c>
      <c r="C381" s="13">
        <f>VLOOKUP($A$381,'[1]1Колонка'!$A$1:$E$2000,3,FALSE)</f>
        <v>2353</v>
      </c>
      <c r="D381" s="13">
        <f>VLOOKUP($A$381,'[1]1Колонка'!$A$1:$E$2000,4,FALSE)</f>
        <v>12</v>
      </c>
      <c r="E381" s="20">
        <f>VLOOKUP($A$381,'[1]1Колонка'!$A$1:$E$2000,5,FALSE)</f>
        <v>1</v>
      </c>
      <c r="G381" s="11" t="s">
        <v>679</v>
      </c>
      <c r="H381" s="12" t="str">
        <f>VLOOKUP($G$381,'[1]1Колонка'!$A$1:$E$2000,2,FALSE)</f>
        <v>Деловая игра «Парус»</v>
      </c>
      <c r="I381" s="13">
        <f>VLOOKUP($G$381,'[1]1Колонка'!$A$1:$E$2000,3,FALSE)</f>
        <v>6200</v>
      </c>
      <c r="J381" s="14">
        <f>VLOOKUP($G$381,'[1]1Колонка'!$A$1:$E$2000,4,FALSE)</f>
        <v>0</v>
      </c>
      <c r="K381" s="15">
        <f>VLOOKUP($G$381,'[1]1Колонка'!$A$1:$E$2000,5,FALSE)</f>
        <v>0</v>
      </c>
    </row>
    <row r="382" spans="1:11" ht="12.95" customHeight="1" x14ac:dyDescent="0.25">
      <c r="A382" s="16" t="s">
        <v>680</v>
      </c>
      <c r="B382" s="17" t="str">
        <f>VLOOKUP($A$382,'[1]1Колонка'!$A$1:$E$2000,2,FALSE)</f>
        <v>ЭМ-Квас, концентрат 40 мл + усиленная питательная среда 40 мл</v>
      </c>
      <c r="C382" s="17">
        <f>VLOOKUP($A$382,'[1]1Колонка'!$A$1:$E$2000,3,FALSE)</f>
        <v>3376</v>
      </c>
      <c r="D382" s="17">
        <f>VLOOKUP($A$382,'[1]1Колонка'!$A$1:$E$2000,4,FALSE)</f>
        <v>17</v>
      </c>
      <c r="E382" s="18">
        <f>VLOOKUP($A$382,'[1]1Колонка'!$A$1:$E$2000,5,FALSE)</f>
        <v>14</v>
      </c>
      <c r="G382" s="11" t="s">
        <v>681</v>
      </c>
      <c r="H382" s="12" t="str">
        <f>VLOOKUP($G$382,'[1]1Колонка'!$A$1:$E$2000,2,FALSE)</f>
        <v>Держатель для сумок АРГО</v>
      </c>
      <c r="I382" s="13">
        <f>VLOOKUP($G$382,'[1]1Колонка'!$A$1:$E$2000,3,FALSE)</f>
        <v>2170</v>
      </c>
      <c r="J382" s="14">
        <f>VLOOKUP($G$382,'[1]1Колонка'!$A$1:$E$2000,4,FALSE)</f>
        <v>0</v>
      </c>
      <c r="K382" s="15">
        <f>VLOOKUP($G$382,'[1]1Колонка'!$A$1:$E$2000,5,FALSE)</f>
        <v>0</v>
      </c>
    </row>
    <row r="383" spans="1:11" ht="12.95" customHeight="1" x14ac:dyDescent="0.25">
      <c r="A383" s="7"/>
      <c r="B383" s="8" t="s">
        <v>682</v>
      </c>
      <c r="C383" s="9"/>
      <c r="D383" s="9"/>
      <c r="E383" s="10"/>
      <c r="G383" s="11" t="s">
        <v>683</v>
      </c>
      <c r="H383" s="12" t="str">
        <f>VLOOKUP($G$383,'[1]1Колонка'!$A$1:$E$2000,2,FALSE)</f>
        <v>Зажим для галстука АРГО</v>
      </c>
      <c r="I383" s="13">
        <f>VLOOKUP($G$383,'[1]1Колонка'!$A$1:$E$2000,3,FALSE)</f>
        <v>1860</v>
      </c>
      <c r="J383" s="14">
        <f>VLOOKUP($G$383,'[1]1Колонка'!$A$1:$E$2000,4,FALSE)</f>
        <v>0</v>
      </c>
      <c r="K383" s="15">
        <f>VLOOKUP($G$383,'[1]1Колонка'!$A$1:$E$2000,5,FALSE)</f>
        <v>0</v>
      </c>
    </row>
    <row r="384" spans="1:11" ht="12.95" customHeight="1" x14ac:dyDescent="0.25">
      <c r="A384" s="16" t="s">
        <v>684</v>
      </c>
      <c r="B384" s="17" t="str">
        <f>VLOOKUP($A$384,'[1]1Колонка'!$A$1:$E$2000,2,FALSE)</f>
        <v>Бальзам «Альпийский аромат», 100 мл</v>
      </c>
      <c r="C384" s="17">
        <f>VLOOKUP($A$384,'[1]1Колонка'!$A$1:$E$2000,3,FALSE)</f>
        <v>2455</v>
      </c>
      <c r="D384" s="17">
        <f>VLOOKUP($A$384,'[1]1Колонка'!$A$1:$E$2000,4,FALSE)</f>
        <v>12</v>
      </c>
      <c r="E384" s="18">
        <f>VLOOKUP($A$384,'[1]1Колонка'!$A$1:$E$2000,5,FALSE)</f>
        <v>6</v>
      </c>
      <c r="G384" s="11" t="s">
        <v>685</v>
      </c>
      <c r="H384" s="12" t="str">
        <f>VLOOKUP($G$384,'[1]1Колонка'!$A$1:$E$2000,2,FALSE)</f>
        <v>Зажим для платка АРГО</v>
      </c>
      <c r="I384" s="13">
        <f>VLOOKUP($G$384,'[1]1Колонка'!$A$1:$E$2000,3,FALSE)</f>
        <v>1860</v>
      </c>
      <c r="J384" s="14">
        <f>VLOOKUP($G$384,'[1]1Колонка'!$A$1:$E$2000,4,FALSE)</f>
        <v>0</v>
      </c>
      <c r="K384" s="15">
        <f>VLOOKUP($G$384,'[1]1Колонка'!$A$1:$E$2000,5,FALSE)</f>
        <v>0</v>
      </c>
    </row>
    <row r="385" spans="1:11" ht="12.95" customHeight="1" x14ac:dyDescent="0.25">
      <c r="A385" s="16" t="s">
        <v>686</v>
      </c>
      <c r="B385" s="17" t="str">
        <f>VLOOKUP($A$385,'[1]1Колонка'!$A$1:$E$2000,2,FALSE)</f>
        <v>Бальзам «Витаминный +», 100 мл</v>
      </c>
      <c r="C385" s="17">
        <f>VLOOKUP($A$385,'[1]1Колонка'!$A$1:$E$2000,3,FALSE)</f>
        <v>2421</v>
      </c>
      <c r="D385" s="17">
        <f>VLOOKUP($A$385,'[1]1Колонка'!$A$1:$E$2000,4,FALSE)</f>
        <v>12</v>
      </c>
      <c r="E385" s="18">
        <f>VLOOKUP($A$385,'[1]1Колонка'!$A$1:$E$2000,5,FALSE)</f>
        <v>6</v>
      </c>
      <c r="G385" s="11" t="s">
        <v>687</v>
      </c>
      <c r="H385" s="12" t="str">
        <f>VLOOKUP($G$385,'[1]1Колонка'!$A$1:$E$2000,2,FALSE)</f>
        <v>Карточка «Я рядом»</v>
      </c>
      <c r="I385" s="13">
        <f>VLOOKUP($G$385,'[1]1Колонка'!$A$1:$E$2000,3,FALSE)</f>
        <v>62</v>
      </c>
      <c r="J385" s="14">
        <f>VLOOKUP($G$385,'[1]1Колонка'!$A$1:$E$2000,4,FALSE)</f>
        <v>0</v>
      </c>
      <c r="K385" s="15">
        <f>VLOOKUP($G$385,'[1]1Колонка'!$A$1:$E$2000,5,FALSE)</f>
        <v>0</v>
      </c>
    </row>
    <row r="386" spans="1:11" ht="12.95" customHeight="1" x14ac:dyDescent="0.25">
      <c r="A386" s="16" t="s">
        <v>688</v>
      </c>
      <c r="B386" s="17" t="str">
        <f>VLOOKUP($A$386,'[1]1Колонка'!$A$1:$E$2000,2,FALSE)</f>
        <v>Бальзам «Казанова», 100 мл</v>
      </c>
      <c r="C386" s="17">
        <f>VLOOKUP($A$386,'[1]1Колонка'!$A$1:$E$2000,3,FALSE)</f>
        <v>2421</v>
      </c>
      <c r="D386" s="17">
        <f>VLOOKUP($A$386,'[1]1Колонка'!$A$1:$E$2000,4,FALSE)</f>
        <v>12</v>
      </c>
      <c r="E386" s="18">
        <f>VLOOKUP($A$386,'[1]1Колонка'!$A$1:$E$2000,5,FALSE)</f>
        <v>6</v>
      </c>
      <c r="G386" s="11" t="s">
        <v>689</v>
      </c>
      <c r="H386" s="12" t="str">
        <f>VLOOKUP($G$386,'[1]1Колонка'!$A$1:$E$2000,2,FALSE)</f>
        <v>Каталог АРГО ТОП 23</v>
      </c>
      <c r="I386" s="13">
        <f>VLOOKUP($G$386,'[1]1Колонка'!$A$1:$E$2000,3,FALSE)</f>
        <v>31</v>
      </c>
      <c r="J386" s="14">
        <f>VLOOKUP($G$386,'[1]1Колонка'!$A$1:$E$2000,4,FALSE)</f>
        <v>0</v>
      </c>
      <c r="K386" s="15">
        <f>VLOOKUP($G$386,'[1]1Колонка'!$A$1:$E$2000,5,FALSE)</f>
        <v>0</v>
      </c>
    </row>
    <row r="387" spans="1:11" ht="12.95" customHeight="1" x14ac:dyDescent="0.25">
      <c r="A387" s="16" t="s">
        <v>690</v>
      </c>
      <c r="B387" s="17" t="str">
        <f>VLOOKUP($A$387,'[1]1Колонка'!$A$1:$E$2000,2,FALSE)</f>
        <v>Бальзам «Сибирячок» с семенами тыквы и листьями березы, 100 мл</v>
      </c>
      <c r="C387" s="17">
        <f>VLOOKUP($A$387,'[1]1Колонка'!$A$1:$E$2000,3,FALSE)</f>
        <v>2387</v>
      </c>
      <c r="D387" s="17">
        <f>VLOOKUP($A$387,'[1]1Колонка'!$A$1:$E$2000,4,FALSE)</f>
        <v>12</v>
      </c>
      <c r="E387" s="18">
        <f>VLOOKUP($A$387,'[1]1Колонка'!$A$1:$E$2000,5,FALSE)</f>
        <v>6</v>
      </c>
      <c r="G387" s="11" t="s">
        <v>691</v>
      </c>
      <c r="H387" s="12" t="str">
        <f>VLOOKUP($G$387,'[1]1Колонка'!$A$1:$E$2000,2,FALSE)</f>
        <v>Комплект визиток</v>
      </c>
      <c r="I387" s="13">
        <f>VLOOKUP($G$387,'[1]1Колонка'!$A$1:$E$2000,3,FALSE)</f>
        <v>217</v>
      </c>
      <c r="J387" s="14">
        <f>VLOOKUP($G$387,'[1]1Колонка'!$A$1:$E$2000,4,FALSE)</f>
        <v>0</v>
      </c>
      <c r="K387" s="15">
        <f>VLOOKUP($G$387,'[1]1Колонка'!$A$1:$E$2000,5,FALSE)</f>
        <v>0</v>
      </c>
    </row>
    <row r="388" spans="1:11" ht="12.95" customHeight="1" x14ac:dyDescent="0.25">
      <c r="A388" s="16" t="s">
        <v>692</v>
      </c>
      <c r="B388" s="17" t="str">
        <f>VLOOKUP($A$388,'[1]1Колонка'!$A$1:$E$2000,2,FALSE)</f>
        <v>Бальзам «Сибирячок» с фенхелем и укропом, 100 мл</v>
      </c>
      <c r="C388" s="17">
        <f>VLOOKUP($A$388,'[1]1Колонка'!$A$1:$E$2000,3,FALSE)</f>
        <v>2455</v>
      </c>
      <c r="D388" s="17">
        <f>VLOOKUP($A$388,'[1]1Колонка'!$A$1:$E$2000,4,FALSE)</f>
        <v>12</v>
      </c>
      <c r="E388" s="18">
        <f>VLOOKUP($A$388,'[1]1Колонка'!$A$1:$E$2000,5,FALSE)</f>
        <v>6</v>
      </c>
      <c r="G388" s="11" t="s">
        <v>693</v>
      </c>
      <c r="H388" s="12" t="str">
        <f>VLOOKUP($G$388,'[1]1Колонка'!$A$1:$E$2000,2,FALSE)</f>
        <v xml:space="preserve">Кружка АРГО </v>
      </c>
      <c r="I388" s="13">
        <f>VLOOKUP($G$388,'[1]1Колонка'!$A$1:$E$2000,3,FALSE)</f>
        <v>310</v>
      </c>
      <c r="J388" s="14">
        <f>VLOOKUP($G$388,'[1]1Колонка'!$A$1:$E$2000,4,FALSE)</f>
        <v>0</v>
      </c>
      <c r="K388" s="15">
        <f>VLOOKUP($G$388,'[1]1Колонка'!$A$1:$E$2000,5,FALSE)</f>
        <v>0</v>
      </c>
    </row>
    <row r="389" spans="1:11" ht="12.95" customHeight="1" x14ac:dyDescent="0.25">
      <c r="A389" s="16" t="s">
        <v>694</v>
      </c>
      <c r="B389" s="17" t="str">
        <f>VLOOKUP($A$389,'[1]1Колонка'!$A$1:$E$2000,2,FALSE)</f>
        <v>Бальзам «Сибирячок», 100 мл</v>
      </c>
      <c r="C389" s="17">
        <f>VLOOKUP($A$389,'[1]1Колонка'!$A$1:$E$2000,3,FALSE)</f>
        <v>2455</v>
      </c>
      <c r="D389" s="17">
        <f>VLOOKUP($A$389,'[1]1Колонка'!$A$1:$E$2000,4,FALSE)</f>
        <v>12</v>
      </c>
      <c r="E389" s="18">
        <f>VLOOKUP($A$389,'[1]1Колонка'!$A$1:$E$2000,5,FALSE)</f>
        <v>6</v>
      </c>
      <c r="G389" s="11" t="s">
        <v>695</v>
      </c>
      <c r="H389" s="13" t="str">
        <f>VLOOKUP($G$389,'[1]1Колонка'!$A$1:$E$2000,2,FALSE)</f>
        <v>Кружка АРГО (стекло, 200мл)</v>
      </c>
      <c r="I389" s="13">
        <f>VLOOKUP($G$389,'[1]1Колонка'!$A$1:$E$2000,3,FALSE)</f>
        <v>620</v>
      </c>
      <c r="J389" s="14">
        <f>VLOOKUP($G$389,'[1]1Колонка'!$A$1:$E$2000,4,FALSE)</f>
        <v>0</v>
      </c>
      <c r="K389" s="15">
        <f>VLOOKUP($G$389,'[1]1Колонка'!$A$1:$E$2000,5,FALSE)</f>
        <v>0</v>
      </c>
    </row>
    <row r="390" spans="1:11" ht="12.95" customHeight="1" x14ac:dyDescent="0.25">
      <c r="A390" s="16" t="s">
        <v>696</v>
      </c>
      <c r="B390" s="17" t="str">
        <f>VLOOKUP($A$390,'[1]1Колонка'!$A$1:$E$2000,2,FALSE)</f>
        <v>Гельмипаль, капсулы, 30 шт</v>
      </c>
      <c r="C390" s="17">
        <f>VLOOKUP($A$390,'[1]1Колонка'!$A$1:$E$2000,3,FALSE)</f>
        <v>3240</v>
      </c>
      <c r="D390" s="17">
        <f>VLOOKUP($A$390,'[1]1Колонка'!$A$1:$E$2000,4,FALSE)</f>
        <v>16</v>
      </c>
      <c r="E390" s="18">
        <f>VLOOKUP($A$390,'[1]1Колонка'!$A$1:$E$2000,5,FALSE)</f>
        <v>6</v>
      </c>
      <c r="G390" s="11" t="s">
        <v>697</v>
      </c>
      <c r="H390" s="12" t="str">
        <f>VLOOKUP($G$390,'[1]1Колонка'!$A$1:$E$2000,2,FALSE)</f>
        <v>Набор визиток-открыток 10шт</v>
      </c>
      <c r="I390" s="13">
        <f>VLOOKUP($G$390,'[1]1Колонка'!$A$1:$E$2000,3,FALSE)</f>
        <v>31</v>
      </c>
      <c r="J390" s="14">
        <f>VLOOKUP($G$390,'[1]1Колонка'!$A$1:$E$2000,4,FALSE)</f>
        <v>0</v>
      </c>
      <c r="K390" s="15">
        <f>VLOOKUP($G$390,'[1]1Колонка'!$A$1:$E$2000,5,FALSE)</f>
        <v>0</v>
      </c>
    </row>
    <row r="391" spans="1:11" ht="12.95" customHeight="1" x14ac:dyDescent="0.25">
      <c r="A391" s="16" t="s">
        <v>698</v>
      </c>
      <c r="B391" s="17" t="str">
        <f>VLOOKUP($A$391,'[1]1Колонка'!$A$1:$E$2000,2,FALSE)</f>
        <v>Гепаль, капсулы, 30 шт</v>
      </c>
      <c r="C391" s="17">
        <f>VLOOKUP($A$391,'[1]1Колонка'!$A$1:$E$2000,3,FALSE)</f>
        <v>3035</v>
      </c>
      <c r="D391" s="17">
        <f>VLOOKUP($A$391,'[1]1Колонка'!$A$1:$E$2000,4,FALSE)</f>
        <v>15</v>
      </c>
      <c r="E391" s="18">
        <f>VLOOKUP($A$391,'[1]1Колонка'!$A$1:$E$2000,5,FALSE)</f>
        <v>6</v>
      </c>
      <c r="G391" s="11" t="s">
        <v>699</v>
      </c>
      <c r="H391" s="12" t="str">
        <f>VLOOKUP($G$391,'[1]1Колонка'!$A$1:$E$2000,2,FALSE)</f>
        <v>Набор маникюрный АРГО</v>
      </c>
      <c r="I391" s="13">
        <f>VLOOKUP($G$391,'[1]1Колонка'!$A$1:$E$2000,3,FALSE)</f>
        <v>2170</v>
      </c>
      <c r="J391" s="14">
        <f>VLOOKUP($G$391,'[1]1Колонка'!$A$1:$E$2000,4,FALSE)</f>
        <v>0</v>
      </c>
      <c r="K391" s="15">
        <f>VLOOKUP($G$391,'[1]1Колонка'!$A$1:$E$2000,5,FALSE)</f>
        <v>0</v>
      </c>
    </row>
    <row r="392" spans="1:11" ht="12.95" customHeight="1" x14ac:dyDescent="0.25">
      <c r="A392" s="16" t="s">
        <v>700</v>
      </c>
      <c r="B392" s="17" t="str">
        <f>VLOOKUP($A$392,'[1]1Колонка'!$A$1:$E$2000,2,FALSE)</f>
        <v>Драже «Арго-пан», 60 г</v>
      </c>
      <c r="C392" s="17">
        <f>VLOOKUP($A$392,'[1]1Колонка'!$A$1:$E$2000,3,FALSE)</f>
        <v>2455</v>
      </c>
      <c r="D392" s="17">
        <f>VLOOKUP($A$392,'[1]1Колонка'!$A$1:$E$2000,4,FALSE)</f>
        <v>12</v>
      </c>
      <c r="E392" s="18">
        <f>VLOOKUP($A$392,'[1]1Колонка'!$A$1:$E$2000,5,FALSE)</f>
        <v>6</v>
      </c>
      <c r="G392" s="11" t="s">
        <v>701</v>
      </c>
      <c r="H392" s="12" t="str">
        <f>VLOOKUP($G$392,'[1]1Колонка'!$A$1:$E$2000,2,FALSE)</f>
        <v>Онлайн-курс «Эксперт ЗОЖ»</v>
      </c>
      <c r="I392" s="13">
        <f>VLOOKUP($G$392,'[1]1Колонка'!$A$1:$E$2000,3,FALSE)</f>
        <v>6200</v>
      </c>
      <c r="J392" s="14">
        <f>VLOOKUP($G$392,'[1]1Колонка'!$A$1:$E$2000,4,FALSE)</f>
        <v>50</v>
      </c>
      <c r="K392" s="15">
        <f>VLOOKUP($G$392,'[1]1Колонка'!$A$1:$E$2000,5,FALSE)</f>
        <v>0</v>
      </c>
    </row>
    <row r="393" spans="1:11" ht="12.95" customHeight="1" x14ac:dyDescent="0.25">
      <c r="A393" s="16" t="s">
        <v>702</v>
      </c>
      <c r="B393" s="17" t="str">
        <f>VLOOKUP($A$393,'[1]1Колонка'!$A$1:$E$2000,2,FALSE)</f>
        <v>Драже «Кальцепан», 100 г</v>
      </c>
      <c r="C393" s="17">
        <f>VLOOKUP($A$393,'[1]1Колонка'!$A$1:$E$2000,3,FALSE)</f>
        <v>3683</v>
      </c>
      <c r="D393" s="17">
        <f>VLOOKUP($A$393,'[1]1Колонка'!$A$1:$E$2000,4,FALSE)</f>
        <v>18</v>
      </c>
      <c r="E393" s="18">
        <f>VLOOKUP($A$393,'[1]1Колонка'!$A$1:$E$2000,5,FALSE)</f>
        <v>6</v>
      </c>
      <c r="G393" s="11" t="s">
        <v>703</v>
      </c>
      <c r="H393" s="12" t="str">
        <f>VLOOKUP($G$393,'[1]1Колонка'!$A$1:$E$2000,2,FALSE)</f>
        <v>Пакет АРГО (зел)</v>
      </c>
      <c r="I393" s="13">
        <f>VLOOKUP($G$393,'[1]1Колонка'!$A$1:$E$2000,3,FALSE)</f>
        <v>62</v>
      </c>
      <c r="J393" s="14">
        <f>VLOOKUP($G$393,'[1]1Колонка'!$A$1:$E$2000,4,FALSE)</f>
        <v>0</v>
      </c>
      <c r="K393" s="15">
        <f>VLOOKUP($G$393,'[1]1Колонка'!$A$1:$E$2000,5,FALSE)</f>
        <v>0</v>
      </c>
    </row>
    <row r="394" spans="1:11" ht="12.95" customHeight="1" x14ac:dyDescent="0.25">
      <c r="A394" s="16" t="s">
        <v>704</v>
      </c>
      <c r="B394" s="17" t="str">
        <f>VLOOKUP($A$394,'[1]1Колонка'!$A$1:$E$2000,2,FALSE)</f>
        <v>Драже «Пантошка», 80 г</v>
      </c>
      <c r="C394" s="17">
        <f>VLOOKUP($A$394,'[1]1Колонка'!$A$1:$E$2000,3,FALSE)</f>
        <v>2251</v>
      </c>
      <c r="D394" s="17">
        <f>VLOOKUP($A$394,'[1]1Колонка'!$A$1:$E$2000,4,FALSE)</f>
        <v>11</v>
      </c>
      <c r="E394" s="18">
        <f>VLOOKUP($A$394,'[1]1Колонка'!$A$1:$E$2000,5,FALSE)</f>
        <v>6</v>
      </c>
      <c r="G394" s="16" t="s">
        <v>705</v>
      </c>
      <c r="H394" s="33" t="str">
        <f>VLOOKUP($G$394,'[1]1Колонка'!$A$1:$E$2000,2,FALSE)</f>
        <v>Пакет АРГО (м)</v>
      </c>
      <c r="I394" s="34">
        <f>VLOOKUP($G$394,'[1]1Колонка'!$A$1:$E$2000,3,FALSE)</f>
        <v>31</v>
      </c>
      <c r="J394" s="14">
        <f>VLOOKUP($G$394,'[1]1Колонка'!$A$1:$E$2000,4,FALSE)</f>
        <v>0</v>
      </c>
      <c r="K394" s="15">
        <f>VLOOKUP($G$394,'[1]1Колонка'!$A$1:$E$2000,5,FALSE)</f>
        <v>0</v>
      </c>
    </row>
    <row r="395" spans="1:11" ht="12.95" customHeight="1" x14ac:dyDescent="0.25">
      <c r="A395" s="16" t="s">
        <v>706</v>
      </c>
      <c r="B395" s="17" t="str">
        <f>VLOOKUP($A$395,'[1]1Колонка'!$A$1:$E$2000,2,FALSE)</f>
        <v>Драже «Пантошка-A», 80 г</v>
      </c>
      <c r="C395" s="17">
        <f>VLOOKUP($A$395,'[1]1Колонка'!$A$1:$E$2000,3,FALSE)</f>
        <v>2421</v>
      </c>
      <c r="D395" s="17">
        <f>VLOOKUP($A$395,'[1]1Колонка'!$A$1:$E$2000,4,FALSE)</f>
        <v>12</v>
      </c>
      <c r="E395" s="18">
        <f>VLOOKUP($A$395,'[1]1Колонка'!$A$1:$E$2000,5,FALSE)</f>
        <v>6</v>
      </c>
      <c r="G395" s="16" t="s">
        <v>707</v>
      </c>
      <c r="H395" s="33" t="str">
        <f>VLOOKUP($G$395,'[1]1Колонка'!$A$1:$E$2000,2,FALSE)</f>
        <v>Пакет АРГО (маечка)</v>
      </c>
      <c r="I395" s="35">
        <f>VLOOKUP($G$395,'[1]1Колонка'!$A$1:$E$2000,3,FALSE)</f>
        <v>6</v>
      </c>
      <c r="J395" s="14">
        <f>VLOOKUP($G$395,'[1]1Колонка'!$A$1:$E$2000,4,FALSE)</f>
        <v>0</v>
      </c>
      <c r="K395" s="15">
        <f>VLOOKUP($G$395,'[1]1Колонка'!$A$1:$E$2000,5,FALSE)</f>
        <v>0</v>
      </c>
    </row>
    <row r="396" spans="1:11" ht="12.95" customHeight="1" x14ac:dyDescent="0.25">
      <c r="A396" s="16" t="s">
        <v>708</v>
      </c>
      <c r="B396" s="17" t="str">
        <f>VLOOKUP($A$396,'[1]1Колонка'!$A$1:$E$2000,2,FALSE)</f>
        <v>Драже «Пантошка-Ca», 80 г</v>
      </c>
      <c r="C396" s="17">
        <f>VLOOKUP($A$396,'[1]1Колонка'!$A$1:$E$2000,3,FALSE)</f>
        <v>2592</v>
      </c>
      <c r="D396" s="17">
        <f>VLOOKUP($A$396,'[1]1Колонка'!$A$1:$E$2000,4,FALSE)</f>
        <v>13</v>
      </c>
      <c r="E396" s="18">
        <f>VLOOKUP($A$396,'[1]1Колонка'!$A$1:$E$2000,5,FALSE)</f>
        <v>6</v>
      </c>
      <c r="G396" s="11" t="s">
        <v>709</v>
      </c>
      <c r="H396" s="12" t="str">
        <f>VLOOKUP($G$396,'[1]1Колонка'!$A$1:$E$2000,2,FALSE)</f>
        <v>Прайс-лист Компании АРГО</v>
      </c>
      <c r="I396" s="13">
        <f>VLOOKUP($G$396,'[1]1Колонка'!$A$1:$E$2000,3,FALSE)</f>
        <v>124</v>
      </c>
      <c r="J396" s="14">
        <f>VLOOKUP($G$396,'[1]1Колонка'!$A$1:$E$2000,4,FALSE)</f>
        <v>0</v>
      </c>
      <c r="K396" s="15">
        <f>VLOOKUP($G$396,'[1]1Колонка'!$A$1:$E$2000,5,FALSE)</f>
        <v>0</v>
      </c>
    </row>
    <row r="397" spans="1:11" ht="12.95" customHeight="1" x14ac:dyDescent="0.25">
      <c r="A397" s="16" t="s">
        <v>710</v>
      </c>
      <c r="B397" s="17" t="str">
        <f>VLOOKUP($A$397,'[1]1Колонка'!$A$1:$E$2000,2,FALSE)</f>
        <v>Драже «Пантошка-Fe», 80 г</v>
      </c>
      <c r="C397" s="17">
        <f>VLOOKUP($A$397,'[1]1Колонка'!$A$1:$E$2000,3,FALSE)</f>
        <v>2421</v>
      </c>
      <c r="D397" s="17">
        <f>VLOOKUP($A$397,'[1]1Колонка'!$A$1:$E$2000,4,FALSE)</f>
        <v>12</v>
      </c>
      <c r="E397" s="18">
        <f>VLOOKUP($A$397,'[1]1Колонка'!$A$1:$E$2000,5,FALSE)</f>
        <v>6</v>
      </c>
      <c r="G397" s="11" t="s">
        <v>711</v>
      </c>
      <c r="H397" s="12" t="str">
        <f>VLOOKUP($G$397,'[1]1Колонка'!$A$1:$E$2000,2,FALSE)</f>
        <v>Прайс-лист на приспособления и запасные части для фильтров</v>
      </c>
      <c r="I397" s="13">
        <f>VLOOKUP($G$397,'[1]1Колонка'!$A$1:$E$2000,3,FALSE)</f>
        <v>6</v>
      </c>
      <c r="J397" s="14">
        <f>VLOOKUP($G$397,'[1]1Колонка'!$A$1:$E$2000,4,FALSE)</f>
        <v>0</v>
      </c>
      <c r="K397" s="15">
        <f>VLOOKUP($G$397,'[1]1Колонка'!$A$1:$E$2000,5,FALSE)</f>
        <v>0</v>
      </c>
    </row>
    <row r="398" spans="1:11" ht="12.95" customHeight="1" x14ac:dyDescent="0.25">
      <c r="A398" s="16" t="s">
        <v>712</v>
      </c>
      <c r="B398" s="17" t="str">
        <f>VLOOKUP($A$398,'[1]1Колонка'!$A$1:$E$2000,2,FALSE)</f>
        <v>Драже «Пантошка-Йод», 80 г</v>
      </c>
      <c r="C398" s="17">
        <f>VLOOKUP($A$398,'[1]1Колонка'!$A$1:$E$2000,3,FALSE)</f>
        <v>2421</v>
      </c>
      <c r="D398" s="17">
        <f>VLOOKUP($A$398,'[1]1Колонка'!$A$1:$E$2000,4,FALSE)</f>
        <v>12</v>
      </c>
      <c r="E398" s="18">
        <f>VLOOKUP($A$398,'[1]1Колонка'!$A$1:$E$2000,5,FALSE)</f>
        <v>6</v>
      </c>
      <c r="G398" s="16" t="s">
        <v>713</v>
      </c>
      <c r="H398" s="33" t="str">
        <f>VLOOKUP($G$398,'[1]1Колонка'!$A$1:$E$2000,2,FALSE)</f>
        <v xml:space="preserve">Ручка АРГО </v>
      </c>
      <c r="I398" s="34">
        <f>VLOOKUP($G$398,'[1]1Колонка'!$A$1:$E$2000,3,FALSE)</f>
        <v>310</v>
      </c>
      <c r="J398" s="14">
        <f>VLOOKUP($G$398,'[1]1Колонка'!$A$1:$E$2000,4,FALSE)</f>
        <v>0</v>
      </c>
      <c r="K398" s="15">
        <f>VLOOKUP($G$398,'[1]1Колонка'!$A$1:$E$2000,5,FALSE)</f>
        <v>0</v>
      </c>
    </row>
    <row r="399" spans="1:11" ht="12.95" customHeight="1" x14ac:dyDescent="0.25">
      <c r="A399" s="16" t="s">
        <v>714</v>
      </c>
      <c r="B399" s="17" t="str">
        <f>VLOOKUP($A$399,'[1]1Колонка'!$A$1:$E$2000,2,FALSE)</f>
        <v>Драже детское с калиной «Помогуша», 80 г</v>
      </c>
      <c r="C399" s="17">
        <f>VLOOKUP($A$399,'[1]1Колонка'!$A$1:$E$2000,3,FALSE)</f>
        <v>2046</v>
      </c>
      <c r="D399" s="17">
        <f>VLOOKUP($A$399,'[1]1Колонка'!$A$1:$E$2000,4,FALSE)</f>
        <v>10</v>
      </c>
      <c r="E399" s="18">
        <f>VLOOKUP($A$399,'[1]1Колонка'!$A$1:$E$2000,5,FALSE)</f>
        <v>6</v>
      </c>
      <c r="G399" s="11" t="s">
        <v>715</v>
      </c>
      <c r="H399" s="33" t="str">
        <f>VLOOKUP($G$399,'[1]1Колонка'!$A$1:$E$2000,2,FALSE)</f>
        <v>Ручка АРГО подарочная</v>
      </c>
      <c r="I399" s="13">
        <f>VLOOKUP($G$399,'[1]1Колонка'!$A$1:$E$2000,3,FALSE)</f>
        <v>930</v>
      </c>
      <c r="J399" s="14">
        <f>VLOOKUP($G$399,'[1]1Колонка'!$A$1:$E$2000,4,FALSE)</f>
        <v>0</v>
      </c>
      <c r="K399" s="15">
        <f>VLOOKUP($G$399,'[1]1Колонка'!$A$1:$E$2000,5,FALSE)</f>
        <v>0</v>
      </c>
    </row>
    <row r="400" spans="1:11" ht="12.95" customHeight="1" x14ac:dyDescent="0.25">
      <c r="A400" s="16" t="s">
        <v>716</v>
      </c>
      <c r="B400" s="17" t="str">
        <f>VLOOKUP($A$400,'[1]1Колонка'!$A$1:$E$2000,2,FALSE)</f>
        <v>Драже детское с облепихой «Помогуша», 80 г</v>
      </c>
      <c r="C400" s="17">
        <f>VLOOKUP($A$400,'[1]1Колонка'!$A$1:$E$2000,3,FALSE)</f>
        <v>2046</v>
      </c>
      <c r="D400" s="17">
        <f>VLOOKUP($A$400,'[1]1Колонка'!$A$1:$E$2000,4,FALSE)</f>
        <v>10</v>
      </c>
      <c r="E400" s="18">
        <f>VLOOKUP($A$400,'[1]1Колонка'!$A$1:$E$2000,5,FALSE)</f>
        <v>6</v>
      </c>
      <c r="G400" s="11" t="s">
        <v>717</v>
      </c>
      <c r="H400" s="12" t="str">
        <f>VLOOKUP($G$400,'[1]1Колонка'!$A$1:$E$2000,2,FALSE)</f>
        <v>Сертификат</v>
      </c>
      <c r="I400" s="13">
        <f>VLOOKUP($G$400,'[1]1Колонка'!$A$1:$E$2000,3,FALSE)</f>
        <v>6</v>
      </c>
      <c r="J400" s="14">
        <f>VLOOKUP($G$400,'[1]1Колонка'!$A$1:$E$2000,4,FALSE)</f>
        <v>0</v>
      </c>
      <c r="K400" s="15">
        <f>VLOOKUP($G$400,'[1]1Колонка'!$A$1:$E$2000,5,FALSE)</f>
        <v>0</v>
      </c>
    </row>
    <row r="401" spans="1:11" ht="12.95" customHeight="1" x14ac:dyDescent="0.25">
      <c r="A401" s="16" t="s">
        <v>718</v>
      </c>
      <c r="B401" s="17" t="str">
        <f>VLOOKUP($A$401,'[1]1Колонка'!$A$1:$E$2000,2,FALSE)</f>
        <v>Драже детское с прополисом «Помогуша», 80 г</v>
      </c>
      <c r="C401" s="17">
        <f>VLOOKUP($A$401,'[1]1Колонка'!$A$1:$E$2000,3,FALSE)</f>
        <v>2217</v>
      </c>
      <c r="D401" s="17">
        <f>VLOOKUP($A$401,'[1]1Колонка'!$A$1:$E$2000,4,FALSE)</f>
        <v>11</v>
      </c>
      <c r="E401" s="18">
        <f>VLOOKUP($A$401,'[1]1Колонка'!$A$1:$E$2000,5,FALSE)</f>
        <v>6</v>
      </c>
      <c r="G401" s="16" t="s">
        <v>719</v>
      </c>
      <c r="H401" s="33" t="str">
        <f>VLOOKUP($G$401,'[1]1Колонка'!$A$1:$E$2000,2,FALSE)</f>
        <v>Скотч АРГО</v>
      </c>
      <c r="I401" s="13">
        <f>VLOOKUP($G$401,'[1]1Колонка'!$A$1:$E$2000,3,FALSE)</f>
        <v>620</v>
      </c>
      <c r="J401" s="14">
        <f>VLOOKUP($G$401,'[1]1Колонка'!$A$1:$E$2000,4,FALSE)</f>
        <v>0</v>
      </c>
      <c r="K401" s="15">
        <f>VLOOKUP($G$401,'[1]1Колонка'!$A$1:$E$2000,5,FALSE)</f>
        <v>0</v>
      </c>
    </row>
    <row r="402" spans="1:11" ht="12.95" customHeight="1" x14ac:dyDescent="0.25">
      <c r="A402" s="16" t="s">
        <v>720</v>
      </c>
      <c r="B402" s="17" t="str">
        <f>VLOOKUP($A$402,'[1]1Колонка'!$A$1:$E$2000,2,FALSE)</f>
        <v>Драже обогащенное «Ледипан», 60 г</v>
      </c>
      <c r="C402" s="17">
        <f>VLOOKUP($A$402,'[1]1Колонка'!$A$1:$E$2000,3,FALSE)</f>
        <v>3035</v>
      </c>
      <c r="D402" s="17">
        <f>VLOOKUP($A$402,'[1]1Колонка'!$A$1:$E$2000,4,FALSE)</f>
        <v>15</v>
      </c>
      <c r="E402" s="18">
        <f>VLOOKUP($A$402,'[1]1Колонка'!$A$1:$E$2000,5,FALSE)</f>
        <v>6</v>
      </c>
      <c r="G402" s="11" t="s">
        <v>721</v>
      </c>
      <c r="H402" s="12" t="str">
        <f>VLOOKUP($G$402,'[1]1Колонка'!$A$1:$E$2000,2,FALSE)</f>
        <v>Сумка АРГО</v>
      </c>
      <c r="I402" s="13">
        <f>VLOOKUP($G$402,'[1]1Колонка'!$A$1:$E$2000,3,FALSE)</f>
        <v>1395</v>
      </c>
      <c r="J402" s="14">
        <f>VLOOKUP($G$402,'[1]1Колонка'!$A$1:$E$2000,4,FALSE)</f>
        <v>0</v>
      </c>
      <c r="K402" s="15">
        <f>VLOOKUP($G$402,'[1]1Колонка'!$A$1:$E$2000,5,FALSE)</f>
        <v>0</v>
      </c>
    </row>
    <row r="403" spans="1:11" ht="12.95" customHeight="1" x14ac:dyDescent="0.25">
      <c r="A403" s="16" t="s">
        <v>722</v>
      </c>
      <c r="B403" s="17" t="str">
        <f>VLOOKUP($A$403,'[1]1Колонка'!$A$1:$E$2000,2,FALSE)</f>
        <v>Драже обогащенное профилактическое «Лонопан», 115 г</v>
      </c>
      <c r="C403" s="17">
        <f>VLOOKUP($A$403,'[1]1Колонка'!$A$1:$E$2000,3,FALSE)</f>
        <v>5047</v>
      </c>
      <c r="D403" s="17">
        <f>VLOOKUP($A$403,'[1]1Колонка'!$A$1:$E$2000,4,FALSE)</f>
        <v>25</v>
      </c>
      <c r="E403" s="18">
        <f>VLOOKUP($A$403,'[1]1Колонка'!$A$1:$E$2000,5,FALSE)</f>
        <v>6</v>
      </c>
      <c r="G403" s="11" t="s">
        <v>723</v>
      </c>
      <c r="H403" s="12" t="str">
        <f>VLOOKUP($G$403,'[1]1Колонка'!$A$1:$E$2000,2,FALSE)</f>
        <v xml:space="preserve">Тетрадь общая АРГО </v>
      </c>
      <c r="I403" s="13">
        <f>VLOOKUP($G$403,'[1]1Колонка'!$A$1:$E$2000,3,FALSE)</f>
        <v>310</v>
      </c>
      <c r="J403" s="14">
        <f>VLOOKUP($G$403,'[1]1Колонка'!$A$1:$E$2000,4,FALSE)</f>
        <v>0</v>
      </c>
      <c r="K403" s="15">
        <f>VLOOKUP($G$403,'[1]1Колонка'!$A$1:$E$2000,5,FALSE)</f>
        <v>0</v>
      </c>
    </row>
    <row r="404" spans="1:11" ht="12.95" customHeight="1" x14ac:dyDescent="0.25">
      <c r="A404" s="41" t="s">
        <v>724</v>
      </c>
      <c r="B404" s="46" t="str">
        <f>VLOOKUP($A$404,'[1]1Колонка'!$A$1:$E$2000,2,FALSE)</f>
        <v>Драже обогащенное профилактическое «Пантошка» с цинком (Zn) и витамином D3, 80 г</v>
      </c>
      <c r="C404" s="47">
        <f>VLOOKUP($A$404,'[1]1Колонка'!$A$1:$E$2000,3,FALSE)</f>
        <v>2864</v>
      </c>
      <c r="D404" s="47">
        <f>VLOOKUP($A$404,'[1]1Колонка'!$A$1:$E$2000,4,FALSE)</f>
        <v>14</v>
      </c>
      <c r="E404" s="48">
        <f>VLOOKUP($A$404,'[1]1Колонка'!$A$1:$E$2000,5,FALSE)</f>
        <v>6</v>
      </c>
      <c r="G404" s="11" t="s">
        <v>725</v>
      </c>
      <c r="H404" s="12" t="str">
        <f>VLOOKUP($G$404,'[1]1Колонка'!$A$1:$E$2000,2,FALSE)</f>
        <v xml:space="preserve">Фляжка АРГО </v>
      </c>
      <c r="I404" s="13">
        <f>VLOOKUP($G$404,'[1]1Колонка'!$A$1:$E$2000,3,FALSE)</f>
        <v>2480</v>
      </c>
      <c r="J404" s="14">
        <f>VLOOKUP($G$404,'[1]1Колонка'!$A$1:$E$2000,4,FALSE)</f>
        <v>0</v>
      </c>
      <c r="K404" s="15">
        <f>VLOOKUP($G$404,'[1]1Колонка'!$A$1:$E$2000,5,FALSE)</f>
        <v>0</v>
      </c>
    </row>
    <row r="405" spans="1:11" ht="12.95" customHeight="1" x14ac:dyDescent="0.25">
      <c r="A405" s="41"/>
      <c r="B405" s="46"/>
      <c r="C405" s="47"/>
      <c r="D405" s="47"/>
      <c r="E405" s="48"/>
      <c r="G405" s="16" t="s">
        <v>726</v>
      </c>
      <c r="H405" s="33" t="str">
        <f>VLOOKUP($G$405,'[1]1Колонка'!$A$1:$E$2000,2,FALSE)</f>
        <v>Футболка АРГО белая</v>
      </c>
      <c r="I405" s="35">
        <f>VLOOKUP($G$405,'[1]1Колонка'!$A$1:$E$2000,3,FALSE)</f>
        <v>2170</v>
      </c>
      <c r="J405" s="14">
        <f>VLOOKUP($G$405,'[1]1Колонка'!$A$1:$E$2000,4,FALSE)</f>
        <v>0</v>
      </c>
      <c r="K405" s="15">
        <f>VLOOKUP($G$405,'[1]1Колонка'!$A$1:$E$2000,5,FALSE)</f>
        <v>0</v>
      </c>
    </row>
    <row r="406" spans="1:11" ht="15" customHeight="1" x14ac:dyDescent="0.25">
      <c r="A406" s="16" t="s">
        <v>727</v>
      </c>
      <c r="B406" s="17" t="str">
        <f>VLOOKUP($A$406,'[1]1Колонка'!$A$1:$E$2000,2,FALSE)</f>
        <v>Конфеты обогащенные пробиотические «Бифидопан», 70 г</v>
      </c>
      <c r="C406" s="17">
        <f>VLOOKUP($A$406,'[1]1Колонка'!$A$1:$E$2000,3,FALSE)</f>
        <v>2864</v>
      </c>
      <c r="D406" s="17">
        <f>VLOOKUP($A$406,'[1]1Колонка'!$A$1:$E$2000,4,FALSE)</f>
        <v>14</v>
      </c>
      <c r="E406" s="18">
        <f>VLOOKUP($A$406,'[1]1Колонка'!$A$1:$E$2000,5,FALSE)</f>
        <v>6</v>
      </c>
      <c r="G406" s="21"/>
      <c r="H406" s="19" t="s">
        <v>728</v>
      </c>
      <c r="I406" s="36"/>
      <c r="J406" s="15"/>
      <c r="K406" s="15"/>
    </row>
    <row r="407" spans="1:11" ht="12.95" customHeight="1" x14ac:dyDescent="0.25">
      <c r="A407" s="16" t="s">
        <v>729</v>
      </c>
      <c r="B407" s="17" t="str">
        <f>VLOOKUP($A$407,'[1]1Колонка'!$A$1:$E$2000,2,FALSE)</f>
        <v>Конфеты обогащенные пробиотические «Лактопан», 70 г</v>
      </c>
      <c r="C407" s="17">
        <f>VLOOKUP($A$407,'[1]1Колонка'!$A$1:$E$2000,3,FALSE)</f>
        <v>2660</v>
      </c>
      <c r="D407" s="17">
        <f>VLOOKUP($A$407,'[1]1Колонка'!$A$1:$E$2000,4,FALSE)</f>
        <v>13</v>
      </c>
      <c r="E407" s="18">
        <f>VLOOKUP($A$407,'[1]1Колонка'!$A$1:$E$2000,5,FALSE)</f>
        <v>6</v>
      </c>
      <c r="G407" s="16" t="s">
        <v>730</v>
      </c>
      <c r="H407" s="33" t="str">
        <f>VLOOKUP($G$407,'[1]1Колонка'!$A$1:$E$2000,2,FALSE)</f>
        <v>Книга А.И. Пальцев «Вопросы питания» (2 изд.)</v>
      </c>
      <c r="I407" s="35">
        <f>VLOOKUP($G$407,'[1]1Колонка'!$A$1:$E$2000,3,FALSE)</f>
        <v>620</v>
      </c>
      <c r="J407" s="14">
        <f>VLOOKUP($G$407,'[1]1Колонка'!$A$1:$E$2000,4,FALSE)</f>
        <v>0</v>
      </c>
      <c r="K407" s="15">
        <f>VLOOKUP($G$407,'[1]1Колонка'!$A$1:$E$2000,5,FALSE)</f>
        <v>0</v>
      </c>
    </row>
    <row r="408" spans="1:11" ht="12.95" customHeight="1" x14ac:dyDescent="0.25">
      <c r="A408" s="16" t="s">
        <v>731</v>
      </c>
      <c r="B408" s="17" t="str">
        <f>VLOOKUP($A$408,'[1]1Колонка'!$A$1:$E$2000,2,FALSE)</f>
        <v>Конфеты обогащенные пробиотические «Пробиопан», 60 г</v>
      </c>
      <c r="C408" s="17">
        <f>VLOOKUP($A$408,'[1]1Колонка'!$A$1:$E$2000,3,FALSE)</f>
        <v>3035</v>
      </c>
      <c r="D408" s="17">
        <f>VLOOKUP($A$408,'[1]1Колонка'!$A$1:$E$2000,4,FALSE)</f>
        <v>15</v>
      </c>
      <c r="E408" s="18">
        <f>VLOOKUP($A$408,'[1]1Колонка'!$A$1:$E$2000,5,FALSE)</f>
        <v>6</v>
      </c>
      <c r="G408" s="16" t="s">
        <v>732</v>
      </c>
      <c r="H408" s="33" t="str">
        <f>VLOOKUP($G$408,'[1]1Колонка'!$A$1:$E$2000,2,FALSE)</f>
        <v>Книга А.И. Пальцев «Знать и помнить»</v>
      </c>
      <c r="I408" s="35">
        <f>VLOOKUP($G$408,'[1]1Колонка'!$A$1:$E$2000,3,FALSE)</f>
        <v>620</v>
      </c>
      <c r="J408" s="14">
        <f>VLOOKUP($G$408,'[1]1Колонка'!$A$1:$E$2000,4,FALSE)</f>
        <v>0</v>
      </c>
      <c r="K408" s="15">
        <f>VLOOKUP($G$408,'[1]1Колонка'!$A$1:$E$2000,5,FALSE)</f>
        <v>0</v>
      </c>
    </row>
    <row r="409" spans="1:11" ht="12.95" customHeight="1" x14ac:dyDescent="0.25">
      <c r="A409" s="16" t="s">
        <v>733</v>
      </c>
      <c r="B409" s="17" t="str">
        <f>VLOOKUP($A$409,'[1]1Колонка'!$A$1:$E$2000,2,FALSE)</f>
        <v>Ферропан, капсулы, 20 шт</v>
      </c>
      <c r="C409" s="17">
        <f>VLOOKUP($A$409,'[1]1Колонка'!$A$1:$E$2000,3,FALSE)</f>
        <v>2421</v>
      </c>
      <c r="D409" s="17">
        <f>VLOOKUP($A$409,'[1]1Колонка'!$A$1:$E$2000,4,FALSE)</f>
        <v>12</v>
      </c>
      <c r="E409" s="18">
        <f>VLOOKUP($A$409,'[1]1Колонка'!$A$1:$E$2000,5,FALSE)</f>
        <v>6</v>
      </c>
      <c r="G409" s="16" t="s">
        <v>734</v>
      </c>
      <c r="H409" s="33" t="str">
        <f>VLOOKUP($G$409,'[1]1Колонка'!$A$1:$E$2000,2,FALSE)</f>
        <v>Книга А.И. Пальцев «Медицинская служба в годину испытаний»</v>
      </c>
      <c r="I409" s="35">
        <f>VLOOKUP($G$409,'[1]1Колонка'!$A$1:$E$2000,3,FALSE)</f>
        <v>3410</v>
      </c>
      <c r="J409" s="14">
        <f>VLOOKUP($G$409,'[1]1Колонка'!$A$1:$E$2000,4,FALSE)</f>
        <v>0</v>
      </c>
      <c r="K409" s="15">
        <f>VLOOKUP($G$409,'[1]1Колонка'!$A$1:$E$2000,5,FALSE)</f>
        <v>0</v>
      </c>
    </row>
    <row r="410" spans="1:11" ht="12.95" customHeight="1" x14ac:dyDescent="0.25">
      <c r="A410" s="16" t="s">
        <v>735</v>
      </c>
      <c r="B410" s="17" t="str">
        <f>VLOOKUP($A$410,'[1]1Колонка'!$A$1:$E$2000,2,FALSE)</f>
        <v>Холепаль, капсулы, 30 шт</v>
      </c>
      <c r="C410" s="17">
        <f>VLOOKUP($A$410,'[1]1Колонка'!$A$1:$E$2000,3,FALSE)</f>
        <v>4501</v>
      </c>
      <c r="D410" s="17">
        <f>VLOOKUP($A$410,'[1]1Колонка'!$A$1:$E$2000,4,FALSE)</f>
        <v>22</v>
      </c>
      <c r="E410" s="18">
        <f>VLOOKUP($A$410,'[1]1Колонка'!$A$1:$E$2000,5,FALSE)</f>
        <v>6</v>
      </c>
      <c r="G410" s="16" t="s">
        <v>736</v>
      </c>
      <c r="H410" s="33" t="str">
        <f>VLOOKUP($G$410,'[1]1Колонка'!$A$1:$E$2000,2,FALSE)</f>
        <v>Книга А.И. Пальцев «О семье, времени и памяти россов»</v>
      </c>
      <c r="I410" s="35">
        <f>VLOOKUP($G$410,'[1]1Колонка'!$A$1:$E$2000,3,FALSE)</f>
        <v>620</v>
      </c>
      <c r="J410" s="14">
        <f>VLOOKUP($G$410,'[1]1Колонка'!$A$1:$E$2000,4,FALSE)</f>
        <v>0</v>
      </c>
      <c r="K410" s="15">
        <f>VLOOKUP($G$410,'[1]1Колонка'!$A$1:$E$2000,5,FALSE)</f>
        <v>0</v>
      </c>
    </row>
    <row r="411" spans="1:11" ht="22.5" x14ac:dyDescent="0.25">
      <c r="A411" s="3" t="s">
        <v>0</v>
      </c>
      <c r="B411" s="4" t="s">
        <v>1</v>
      </c>
      <c r="C411" s="5" t="s">
        <v>2</v>
      </c>
      <c r="D411" s="6" t="s">
        <v>3</v>
      </c>
      <c r="E411" s="6" t="s">
        <v>4</v>
      </c>
    </row>
    <row r="412" spans="1:11" ht="12.95" customHeight="1" x14ac:dyDescent="0.25">
      <c r="A412" s="16" t="s">
        <v>737</v>
      </c>
      <c r="B412" s="33" t="str">
        <f>VLOOKUP($A$412,'[1]1Колонка'!$A$1:$E$2000,2,FALSE)</f>
        <v>Книга А.И. Пальцев «Образ жизни»</v>
      </c>
      <c r="C412" s="35">
        <f>VLOOKUP($A$412,'[1]1Колонка'!$A$1:$E$2000,3,FALSE)</f>
        <v>620</v>
      </c>
      <c r="D412" s="14">
        <f>VLOOKUP($A$412,'[1]1Колонка'!$A$1:$E$2000,4,FALSE)</f>
        <v>0</v>
      </c>
      <c r="E412" s="15">
        <f>VLOOKUP($A$412,'[1]1Колонка'!$A$1:$E$2000,5,FALSE)</f>
        <v>0</v>
      </c>
    </row>
    <row r="413" spans="1:11" ht="12.95" customHeight="1" x14ac:dyDescent="0.25">
      <c r="A413" s="41" t="s">
        <v>738</v>
      </c>
      <c r="B413" s="42" t="str">
        <f>VLOOKUP($A$413,'[1]1Колонка'!$A$1:$E$2000,2,FALSE)</f>
        <v>Книга А.И.Пальцев «Роль Советской медицины в Великой Отечественной войне 1941 - 1945 гг.»</v>
      </c>
      <c r="C413" s="43">
        <f>VLOOKUP($A$413,'[1]1Колонка'!$A$1:$E$2000,3,FALSE)</f>
        <v>620</v>
      </c>
      <c r="D413" s="44">
        <f>VLOOKUP($A$413,'[1]1Колонка'!$A$1:$E$2000,4,FALSE)</f>
        <v>0</v>
      </c>
      <c r="E413" s="45">
        <f>VLOOKUP($A$413,'[1]1Колонка'!$A$1:$E$2000,5,FALSE)</f>
        <v>0</v>
      </c>
    </row>
    <row r="414" spans="1:11" x14ac:dyDescent="0.25">
      <c r="A414" s="41"/>
      <c r="B414" s="42"/>
      <c r="C414" s="43"/>
      <c r="D414" s="44"/>
      <c r="E414" s="45"/>
    </row>
    <row r="415" spans="1:11" ht="12.95" customHeight="1" x14ac:dyDescent="0.25">
      <c r="A415" s="11" t="s">
        <v>739</v>
      </c>
      <c r="B415" s="12" t="str">
        <f>VLOOKUP($A$415,'[1]1Колонка'!$A$1:$E$2000,2,FALSE)</f>
        <v>Пакет «За сбережение народа»</v>
      </c>
      <c r="C415" s="13">
        <f>VLOOKUP($A$415,'[1]1Колонка'!$A$1:$E$2000,3,FALSE)</f>
        <v>62</v>
      </c>
      <c r="D415" s="14">
        <f>VLOOKUP($A$415,'[1]1Колонка'!$A$1:$E$2000,4,FALSE)</f>
        <v>0</v>
      </c>
      <c r="E415" s="15">
        <f>VLOOKUP($A$415,'[1]1Колонка'!$A$1:$E$2000,5,FALSE)</f>
        <v>0</v>
      </c>
    </row>
    <row r="416" spans="1:11" ht="12.95" customHeight="1" x14ac:dyDescent="0.25">
      <c r="A416" s="11" t="s">
        <v>740</v>
      </c>
      <c r="B416" s="13" t="str">
        <f>VLOOKUP($A$416,'[1]1Колонка'!$A$1:$E$2000,2,FALSE)</f>
        <v>Табличка для акции «Роща победы»</v>
      </c>
      <c r="C416" s="13">
        <f>VLOOKUP($A$416,'[1]1Колонка'!$A$1:$E$2000,3,FALSE)</f>
        <v>93</v>
      </c>
      <c r="D416" s="14">
        <f>VLOOKUP($A$416,'[1]1Колонка'!$A$1:$E$2000,4,FALSE)</f>
        <v>0</v>
      </c>
      <c r="E416" s="15">
        <f>VLOOKUP($A$416,'[1]1Колонка'!$A$1:$E$2000,5,FALSE)</f>
        <v>0</v>
      </c>
    </row>
    <row r="417" spans="1:5" s="2" customFormat="1" ht="16.5" x14ac:dyDescent="0.25">
      <c r="A417" s="11" t="s">
        <v>741</v>
      </c>
      <c r="B417" s="12" t="str">
        <f>VLOOKUP($A$417,'[1]1Колонка'!$A$1:$E$2000,2,FALSE)</f>
        <v>Шарик «За сбережение народа»</v>
      </c>
      <c r="C417" s="13">
        <f>VLOOKUP($A$417,'[1]1Колонка'!$A$1:$E$2000,3,FALSE)</f>
        <v>31</v>
      </c>
      <c r="D417" s="14">
        <f>VLOOKUP($A$417,'[1]1Колонка'!$A$1:$E$2000,4,FALSE)</f>
        <v>0</v>
      </c>
      <c r="E417" s="15">
        <f>VLOOKUP($A$417,'[1]1Колонка'!$A$1:$E$2000,5,FALSE)</f>
        <v>0</v>
      </c>
    </row>
    <row r="418" spans="1:5" s="2" customFormat="1" x14ac:dyDescent="0.25">
      <c r="A418" s="37"/>
      <c r="B418" s="38"/>
      <c r="C418" s="38"/>
      <c r="D418" s="38"/>
      <c r="E418" s="38"/>
    </row>
    <row r="419" spans="1:5" s="2" customFormat="1" x14ac:dyDescent="0.25">
      <c r="A419" s="37"/>
      <c r="B419" s="38"/>
      <c r="C419" s="38"/>
      <c r="D419" s="38"/>
      <c r="E419" s="38"/>
    </row>
    <row r="420" spans="1:5" s="2" customFormat="1" ht="25.5" x14ac:dyDescent="0.25">
      <c r="A420" s="37"/>
      <c r="B420" s="39" t="s">
        <v>742</v>
      </c>
      <c r="C420" s="38"/>
      <c r="D420" s="38"/>
      <c r="E420" s="38"/>
    </row>
    <row r="421" spans="1:5" s="2" customFormat="1" x14ac:dyDescent="0.25">
      <c r="A421" s="37"/>
      <c r="B421" s="40" t="s">
        <v>743</v>
      </c>
      <c r="C421" s="38"/>
      <c r="D421" s="38"/>
      <c r="E421" s="38"/>
    </row>
    <row r="422" spans="1:5" s="2" customFormat="1" x14ac:dyDescent="0.25">
      <c r="A422" s="37"/>
      <c r="B422" s="38"/>
      <c r="C422" s="38"/>
      <c r="D422" s="38"/>
      <c r="E422" s="38"/>
    </row>
    <row r="423" spans="1:5" s="2" customFormat="1" x14ac:dyDescent="0.25">
      <c r="A423" s="37"/>
      <c r="B423" s="38"/>
      <c r="C423" s="38"/>
      <c r="D423" s="38"/>
      <c r="E423" s="38"/>
    </row>
    <row r="424" spans="1:5" s="2" customFormat="1" x14ac:dyDescent="0.25">
      <c r="A424" s="37"/>
      <c r="B424" s="38"/>
      <c r="C424" s="38"/>
      <c r="D424" s="38"/>
      <c r="E424" s="38"/>
    </row>
    <row r="425" spans="1:5" s="2" customFormat="1" x14ac:dyDescent="0.25">
      <c r="A425" s="37"/>
      <c r="B425" s="38"/>
      <c r="C425" s="38"/>
      <c r="D425" s="38"/>
      <c r="E425" s="38"/>
    </row>
    <row r="426" spans="1:5" s="2" customFormat="1" x14ac:dyDescent="0.25">
      <c r="A426" s="37"/>
      <c r="B426" s="38"/>
      <c r="C426" s="38"/>
      <c r="D426" s="38"/>
      <c r="E426" s="38"/>
    </row>
    <row r="427" spans="1:5" s="2" customFormat="1" x14ac:dyDescent="0.25">
      <c r="A427" s="37"/>
      <c r="B427" s="38"/>
      <c r="C427" s="38"/>
      <c r="D427" s="38"/>
      <c r="E427" s="38"/>
    </row>
    <row r="428" spans="1:5" s="2" customFormat="1" x14ac:dyDescent="0.25">
      <c r="A428" s="37"/>
      <c r="B428" s="38"/>
      <c r="C428" s="38"/>
      <c r="D428" s="38"/>
      <c r="E428" s="38"/>
    </row>
    <row r="429" spans="1:5" s="2" customFormat="1" x14ac:dyDescent="0.25">
      <c r="A429" s="37"/>
      <c r="B429" s="38"/>
      <c r="C429" s="38"/>
      <c r="D429" s="38"/>
      <c r="E429" s="38"/>
    </row>
    <row r="430" spans="1:5" s="2" customFormat="1" x14ac:dyDescent="0.25">
      <c r="A430" s="37"/>
      <c r="B430" s="38"/>
      <c r="C430" s="38"/>
      <c r="D430" s="38"/>
      <c r="E430" s="38"/>
    </row>
    <row r="431" spans="1:5" s="2" customFormat="1" x14ac:dyDescent="0.25">
      <c r="A431" s="37"/>
      <c r="B431" s="38"/>
      <c r="C431" s="38"/>
      <c r="D431" s="38"/>
      <c r="E431" s="38"/>
    </row>
    <row r="432" spans="1:5" s="2" customFormat="1" x14ac:dyDescent="0.25">
      <c r="A432" s="37"/>
      <c r="B432" s="38"/>
      <c r="C432" s="38"/>
      <c r="D432" s="38"/>
      <c r="E432" s="38"/>
    </row>
    <row r="433" spans="1:5" s="2" customFormat="1" x14ac:dyDescent="0.25">
      <c r="A433" s="37"/>
      <c r="B433" s="38"/>
      <c r="C433" s="38"/>
      <c r="D433" s="38"/>
      <c r="E433" s="38"/>
    </row>
    <row r="434" spans="1:5" s="2" customFormat="1" x14ac:dyDescent="0.25">
      <c r="A434" s="37"/>
      <c r="B434" s="38"/>
      <c r="C434" s="38"/>
      <c r="D434" s="38"/>
      <c r="E434" s="38"/>
    </row>
    <row r="435" spans="1:5" s="2" customFormat="1" x14ac:dyDescent="0.25">
      <c r="A435" s="37"/>
      <c r="B435" s="38"/>
      <c r="C435" s="38"/>
      <c r="D435" s="38"/>
      <c r="E435" s="38"/>
    </row>
    <row r="436" spans="1:5" s="2" customFormat="1" x14ac:dyDescent="0.25">
      <c r="A436" s="37"/>
      <c r="B436" s="38"/>
      <c r="C436" s="38"/>
      <c r="D436" s="38"/>
      <c r="E436" s="38"/>
    </row>
    <row r="437" spans="1:5" s="2" customFormat="1" x14ac:dyDescent="0.25">
      <c r="A437" s="37"/>
      <c r="B437" s="38"/>
      <c r="C437" s="38"/>
      <c r="D437" s="38"/>
      <c r="E437" s="38"/>
    </row>
    <row r="438" spans="1:5" s="2" customFormat="1" x14ac:dyDescent="0.25">
      <c r="A438" s="37"/>
      <c r="B438" s="38"/>
      <c r="C438" s="38"/>
      <c r="D438" s="38"/>
      <c r="E438" s="38"/>
    </row>
    <row r="439" spans="1:5" s="2" customFormat="1" x14ac:dyDescent="0.25">
      <c r="A439" s="37"/>
      <c r="B439" s="38"/>
      <c r="C439" s="38"/>
      <c r="D439" s="38"/>
      <c r="E439" s="38"/>
    </row>
    <row r="440" spans="1:5" s="2" customFormat="1" x14ac:dyDescent="0.25">
      <c r="A440" s="37"/>
      <c r="B440" s="38"/>
      <c r="C440" s="38"/>
      <c r="D440" s="38"/>
      <c r="E440" s="38"/>
    </row>
    <row r="441" spans="1:5" s="2" customFormat="1" x14ac:dyDescent="0.25">
      <c r="A441" s="37"/>
      <c r="B441" s="38"/>
      <c r="C441" s="38"/>
      <c r="D441" s="38"/>
      <c r="E441" s="38"/>
    </row>
    <row r="442" spans="1:5" s="2" customFormat="1" x14ac:dyDescent="0.25">
      <c r="A442" s="37"/>
      <c r="B442" s="38"/>
      <c r="C442" s="38"/>
      <c r="D442" s="38"/>
      <c r="E442" s="38"/>
    </row>
    <row r="443" spans="1:5" s="2" customFormat="1" x14ac:dyDescent="0.25">
      <c r="A443" s="37"/>
      <c r="B443" s="38"/>
      <c r="C443" s="38"/>
      <c r="D443" s="38"/>
      <c r="E443" s="38"/>
    </row>
    <row r="444" spans="1:5" s="2" customFormat="1" x14ac:dyDescent="0.25">
      <c r="A444" s="37"/>
      <c r="B444" s="38"/>
      <c r="C444" s="38"/>
      <c r="D444" s="38"/>
      <c r="E444" s="38"/>
    </row>
    <row r="445" spans="1:5" s="2" customFormat="1" x14ac:dyDescent="0.25">
      <c r="A445" s="37"/>
      <c r="B445" s="38"/>
      <c r="C445" s="38"/>
      <c r="D445" s="38"/>
      <c r="E445" s="38"/>
    </row>
    <row r="446" spans="1:5" s="2" customFormat="1" x14ac:dyDescent="0.25">
      <c r="A446" s="37"/>
      <c r="B446" s="38"/>
      <c r="C446" s="38"/>
      <c r="D446" s="38"/>
      <c r="E446" s="38"/>
    </row>
    <row r="447" spans="1:5" s="2" customFormat="1" x14ac:dyDescent="0.25">
      <c r="A447" s="37"/>
      <c r="B447" s="38"/>
      <c r="C447" s="38"/>
      <c r="D447" s="38"/>
      <c r="E447" s="38"/>
    </row>
    <row r="448" spans="1:5" s="2" customFormat="1" x14ac:dyDescent="0.25">
      <c r="A448" s="37"/>
      <c r="B448" s="38"/>
      <c r="C448" s="38"/>
      <c r="D448" s="38"/>
      <c r="E448" s="38"/>
    </row>
    <row r="449" spans="1:5" s="2" customFormat="1" x14ac:dyDescent="0.25">
      <c r="A449" s="37"/>
      <c r="B449" s="38"/>
      <c r="C449" s="38"/>
      <c r="D449" s="38"/>
      <c r="E449" s="38"/>
    </row>
    <row r="450" spans="1:5" s="2" customFormat="1" x14ac:dyDescent="0.25">
      <c r="A450" s="37"/>
      <c r="B450" s="38"/>
      <c r="C450" s="38"/>
      <c r="D450" s="38"/>
      <c r="E450" s="38"/>
    </row>
    <row r="451" spans="1:5" s="2" customFormat="1" x14ac:dyDescent="0.25">
      <c r="A451" s="37"/>
      <c r="B451" s="38"/>
      <c r="C451" s="38"/>
      <c r="D451" s="38"/>
      <c r="E451" s="38"/>
    </row>
  </sheetData>
  <mergeCells count="267">
    <mergeCell ref="B1:K1"/>
    <mergeCell ref="B2:K2"/>
    <mergeCell ref="G4:G5"/>
    <mergeCell ref="H4:H5"/>
    <mergeCell ref="I4:I5"/>
    <mergeCell ref="J4:J5"/>
    <mergeCell ref="K4:K5"/>
    <mergeCell ref="J10:J11"/>
    <mergeCell ref="K10:K11"/>
    <mergeCell ref="G12:G13"/>
    <mergeCell ref="H12:H13"/>
    <mergeCell ref="I12:I13"/>
    <mergeCell ref="J12:J13"/>
    <mergeCell ref="K12:K13"/>
    <mergeCell ref="G6:G7"/>
    <mergeCell ref="H6:H7"/>
    <mergeCell ref="I6:I7"/>
    <mergeCell ref="J6:J7"/>
    <mergeCell ref="K6:K7"/>
    <mergeCell ref="G8:G9"/>
    <mergeCell ref="H8:H9"/>
    <mergeCell ref="I8:I9"/>
    <mergeCell ref="J8:J9"/>
    <mergeCell ref="K8:K9"/>
    <mergeCell ref="A14:A15"/>
    <mergeCell ref="B14:B15"/>
    <mergeCell ref="C14:C15"/>
    <mergeCell ref="D14:D15"/>
    <mergeCell ref="E14:E15"/>
    <mergeCell ref="G16:G17"/>
    <mergeCell ref="G10:G11"/>
    <mergeCell ref="H10:H11"/>
    <mergeCell ref="I10:I1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G18:G19"/>
    <mergeCell ref="H18:H19"/>
    <mergeCell ref="I18:I19"/>
    <mergeCell ref="J18:J19"/>
    <mergeCell ref="K18:K19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47:A48"/>
    <mergeCell ref="B47:B48"/>
    <mergeCell ref="C47:C48"/>
    <mergeCell ref="D47:D48"/>
    <mergeCell ref="E47:E48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77:A78"/>
    <mergeCell ref="B77:B78"/>
    <mergeCell ref="C77:C78"/>
    <mergeCell ref="D77:D78"/>
    <mergeCell ref="E77:E78"/>
    <mergeCell ref="A110:A111"/>
    <mergeCell ref="B110:B111"/>
    <mergeCell ref="C110:C111"/>
    <mergeCell ref="D110:D111"/>
    <mergeCell ref="E110:E111"/>
    <mergeCell ref="G130:G131"/>
    <mergeCell ref="A79:A80"/>
    <mergeCell ref="B79:B80"/>
    <mergeCell ref="C79:C80"/>
    <mergeCell ref="D79:D80"/>
    <mergeCell ref="E79:E80"/>
    <mergeCell ref="A108:A109"/>
    <mergeCell ref="B108:B109"/>
    <mergeCell ref="C108:C109"/>
    <mergeCell ref="D108:D109"/>
    <mergeCell ref="E108:E109"/>
    <mergeCell ref="H130:H131"/>
    <mergeCell ref="I130:I131"/>
    <mergeCell ref="J130:J131"/>
    <mergeCell ref="K130:K131"/>
    <mergeCell ref="G146:G147"/>
    <mergeCell ref="H146:H147"/>
    <mergeCell ref="I146:I147"/>
    <mergeCell ref="J146:J147"/>
    <mergeCell ref="K146:K147"/>
    <mergeCell ref="G148:G149"/>
    <mergeCell ref="H148:H149"/>
    <mergeCell ref="I148:I149"/>
    <mergeCell ref="J148:J149"/>
    <mergeCell ref="K148:K149"/>
    <mergeCell ref="G150:G151"/>
    <mergeCell ref="H150:H151"/>
    <mergeCell ref="I150:I151"/>
    <mergeCell ref="J150:J151"/>
    <mergeCell ref="K150:K151"/>
    <mergeCell ref="G152:G153"/>
    <mergeCell ref="H152:H153"/>
    <mergeCell ref="I152:I153"/>
    <mergeCell ref="J152:J153"/>
    <mergeCell ref="K152:K153"/>
    <mergeCell ref="G155:G156"/>
    <mergeCell ref="H155:H156"/>
    <mergeCell ref="I155:I156"/>
    <mergeCell ref="J155:J156"/>
    <mergeCell ref="K155:K156"/>
    <mergeCell ref="G166:G167"/>
    <mergeCell ref="H166:H167"/>
    <mergeCell ref="I166:I167"/>
    <mergeCell ref="J166:J167"/>
    <mergeCell ref="K166:K167"/>
    <mergeCell ref="G171:G172"/>
    <mergeCell ref="H171:H172"/>
    <mergeCell ref="I171:I172"/>
    <mergeCell ref="J171:J172"/>
    <mergeCell ref="K171:K172"/>
    <mergeCell ref="G186:G187"/>
    <mergeCell ref="H186:H187"/>
    <mergeCell ref="I186:I187"/>
    <mergeCell ref="J186:J187"/>
    <mergeCell ref="K186:K187"/>
    <mergeCell ref="G188:G189"/>
    <mergeCell ref="H188:H189"/>
    <mergeCell ref="I188:I189"/>
    <mergeCell ref="J188:J189"/>
    <mergeCell ref="K188:K189"/>
    <mergeCell ref="A220:A221"/>
    <mergeCell ref="B220:B221"/>
    <mergeCell ref="C220:C221"/>
    <mergeCell ref="D220:D221"/>
    <mergeCell ref="E220:E221"/>
    <mergeCell ref="G292:G293"/>
    <mergeCell ref="A197:A198"/>
    <mergeCell ref="B197:B198"/>
    <mergeCell ref="C197:C198"/>
    <mergeCell ref="D197:D198"/>
    <mergeCell ref="E197:E198"/>
    <mergeCell ref="A217:A218"/>
    <mergeCell ref="B217:B218"/>
    <mergeCell ref="C217:C218"/>
    <mergeCell ref="D217:D218"/>
    <mergeCell ref="E217:E218"/>
    <mergeCell ref="H292:H293"/>
    <mergeCell ref="I292:I293"/>
    <mergeCell ref="J292:J293"/>
    <mergeCell ref="K292:K293"/>
    <mergeCell ref="G294:G295"/>
    <mergeCell ref="H294:H295"/>
    <mergeCell ref="I294:I295"/>
    <mergeCell ref="J294:J295"/>
    <mergeCell ref="K294:K295"/>
    <mergeCell ref="G296:G297"/>
    <mergeCell ref="H296:H297"/>
    <mergeCell ref="I296:I297"/>
    <mergeCell ref="J296:J297"/>
    <mergeCell ref="K296:K297"/>
    <mergeCell ref="G310:G311"/>
    <mergeCell ref="H310:H311"/>
    <mergeCell ref="I310:I311"/>
    <mergeCell ref="J310:J311"/>
    <mergeCell ref="K310:K311"/>
    <mergeCell ref="G312:G313"/>
    <mergeCell ref="H312:H313"/>
    <mergeCell ref="I312:I313"/>
    <mergeCell ref="J312:J313"/>
    <mergeCell ref="K312:K313"/>
    <mergeCell ref="G314:G315"/>
    <mergeCell ref="H314:H315"/>
    <mergeCell ref="I314:I315"/>
    <mergeCell ref="J314:J315"/>
    <mergeCell ref="K314:K315"/>
    <mergeCell ref="G316:G317"/>
    <mergeCell ref="H316:H317"/>
    <mergeCell ref="I316:I317"/>
    <mergeCell ref="J316:J317"/>
    <mergeCell ref="K316:K317"/>
    <mergeCell ref="A330:A331"/>
    <mergeCell ref="B330:B331"/>
    <mergeCell ref="C330:C331"/>
    <mergeCell ref="D330:D331"/>
    <mergeCell ref="E330:E331"/>
    <mergeCell ref="A332:A333"/>
    <mergeCell ref="B332:B333"/>
    <mergeCell ref="C332:C333"/>
    <mergeCell ref="D332:D333"/>
    <mergeCell ref="E332:E333"/>
    <mergeCell ref="A334:A335"/>
    <mergeCell ref="B334:B335"/>
    <mergeCell ref="C334:C335"/>
    <mergeCell ref="D334:D335"/>
    <mergeCell ref="E334:E335"/>
    <mergeCell ref="A336:A337"/>
    <mergeCell ref="B336:B337"/>
    <mergeCell ref="C336:C337"/>
    <mergeCell ref="D336:D337"/>
    <mergeCell ref="E336:E337"/>
    <mergeCell ref="A338:A339"/>
    <mergeCell ref="B338:B339"/>
    <mergeCell ref="C338:C339"/>
    <mergeCell ref="D338:D339"/>
    <mergeCell ref="E338:E339"/>
    <mergeCell ref="A351:A352"/>
    <mergeCell ref="B351:B352"/>
    <mergeCell ref="C351:C352"/>
    <mergeCell ref="D351:D352"/>
    <mergeCell ref="E351:E352"/>
    <mergeCell ref="A355:A356"/>
    <mergeCell ref="B355:B356"/>
    <mergeCell ref="C355:C356"/>
    <mergeCell ref="D355:D356"/>
    <mergeCell ref="E355:E356"/>
    <mergeCell ref="G362:G363"/>
    <mergeCell ref="H362:H363"/>
    <mergeCell ref="I362:I363"/>
    <mergeCell ref="J362:J363"/>
    <mergeCell ref="K362:K363"/>
    <mergeCell ref="A363:A364"/>
    <mergeCell ref="B363:B364"/>
    <mergeCell ref="C363:C364"/>
    <mergeCell ref="D363:D364"/>
    <mergeCell ref="E363:E364"/>
    <mergeCell ref="A413:A414"/>
    <mergeCell ref="B413:B414"/>
    <mergeCell ref="C413:C414"/>
    <mergeCell ref="D413:D414"/>
    <mergeCell ref="E413:E414"/>
    <mergeCell ref="A365:A366"/>
    <mergeCell ref="B365:B366"/>
    <mergeCell ref="C365:C366"/>
    <mergeCell ref="D365:D366"/>
    <mergeCell ref="E365:E366"/>
    <mergeCell ref="A404:A405"/>
    <mergeCell ref="B404:B405"/>
    <mergeCell ref="C404:C405"/>
    <mergeCell ref="D404:D405"/>
    <mergeCell ref="E404:E40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2021-02-20T19:35:38Z</dcterms:modified>
</cp:coreProperties>
</file>